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40" windowHeight="9345"/>
  </bookViews>
  <sheets>
    <sheet name="Ресурсная смета" sheetId="1" r:id="rId1"/>
  </sheets>
  <definedNames>
    <definedName name="Constr" localSheetId="0">'Ресурсная смета'!$A$8</definedName>
    <definedName name="FOT" localSheetId="0">'Ресурсная смета'!#REF!</definedName>
    <definedName name="Ind" localSheetId="0">'Ресурсная смета'!$F$10</definedName>
    <definedName name="Obj" localSheetId="0">'Ресурсная смета'!$C$13</definedName>
    <definedName name="Obosn" localSheetId="0">'Ресурсная смета'!$C$16</definedName>
    <definedName name="SmPr" localSheetId="0">'Ресурсная смета'!$C$17</definedName>
    <definedName name="_xlnm.Print_Titles" localSheetId="0">'Ресурсная смета'!$24:$24</definedName>
  </definedNames>
  <calcPr calcId="145621"/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<sst xmlns="http://schemas.openxmlformats.org/spreadsheetml/2006/main" count="265" uniqueCount="198">
  <si>
    <t>(наименование стройки)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</si>
  <si>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</si>
  <si>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</si>
  <si>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</si>
  <si>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</si>
  <si>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</si>
  <si>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</si>
  <si>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Осн.З/п</t>
  </si>
  <si>
    <t>В том числе</t>
  </si>
  <si>
    <t>Обоснование</t>
  </si>
  <si>
    <t>Эк.Маш.</t>
  </si>
  <si>
    <t>З/пМех</t>
  </si>
  <si>
    <t>Сметная стоимость в текущих (прогнозных) ценах, руб.</t>
  </si>
  <si>
    <t>на ед.</t>
  </si>
  <si>
    <t>всего</t>
  </si>
  <si>
    <t>общая</t>
  </si>
  <si>
    <t>Мат</t>
  </si>
  <si>
    <t xml:space="preserve">ЛОКАЛЬНЫЙ РЕСУРСНЫЙ СМЕТНЫЙ РАСЧЕТ  № </t>
  </si>
  <si>
    <t>Т/з осн. раб.</t>
  </si>
  <si>
    <t>на</t>
  </si>
  <si>
    <t>Т/з мех.</t>
  </si>
  <si>
    <t>СОГЛАСОВАНО:</t>
  </si>
  <si>
    <t xml:space="preserve">                                       Раздел 1. Электромонтажные работы</t>
  </si>
  <si>
    <t xml:space="preserve">                                       Кабельные линии</t>
  </si>
  <si>
    <t>Разработка грунта вручную в траншеях глубиной до 2 м без креплений с откосами, группа грунтов: 2</t>
  </si>
  <si>
    <t>100 м3 грунта</t>
  </si>
  <si>
    <r>
      <t>ГЭСН01-02-057-02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</si>
  <si>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1,1235</t>
    </r>
    <r>
      <rPr>
        <i/>
        <sz val="6"/>
        <rFont val="Arial"/>
        <family val="2"/>
        <charset val="204"/>
      </rPr>
      <t xml:space="preserve">
((15*0,7*0,7)+(150*0,7*1))/100</t>
    </r>
  </si>
  <si>
    <t>Затраты труда рабочих (ср 2)</t>
  </si>
  <si>
    <t>чел.час</t>
  </si>
  <si>
    <t>Устройство постели при одном кабеле в траншее</t>
  </si>
  <si>
    <t>100 м кабеля</t>
  </si>
  <si>
    <r>
      <t>ГЭСНм08-02-142-01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</si>
  <si>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1,65</t>
    </r>
    <r>
      <rPr>
        <i/>
        <sz val="6"/>
        <rFont val="Arial"/>
        <family val="2"/>
        <charset val="204"/>
      </rPr>
      <t xml:space="preserve">
(150+15)/100</t>
    </r>
  </si>
  <si>
    <t>Затраты труда рабочих (ср 4)</t>
  </si>
  <si>
    <t>1. 400001</t>
  </si>
  <si>
    <t>Автомобили бортовые, грузоподъемность до 5 т</t>
  </si>
  <si>
    <t>маш.час</t>
  </si>
  <si>
    <t>Н</t>
  </si>
  <si>
    <t>2. 999-9950</t>
  </si>
  <si>
    <t>Вспомогательные ненормируемые материальные ресурсы</t>
  </si>
  <si>
    <t>На каждый последующий кабель добавлять к норме 08-02-142-01</t>
  </si>
  <si>
    <r>
      <t>ГЭСНм08-02-142-02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</si>
  <si>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4,8</t>
    </r>
    <r>
      <rPr>
        <i/>
        <sz val="6"/>
        <rFont val="Arial"/>
        <family val="2"/>
        <charset val="204"/>
      </rPr>
      <t xml:space="preserve">
(150*3+15+15)/100</t>
    </r>
  </si>
  <si>
    <t>ГЭСН34-02-003-01</t>
  </si>
  <si>
    <t>Устройство трубопроводов из полиэтиленовых труб: до 2-х отверстий</t>
  </si>
  <si>
    <t>1 канало-километр трубопровода</t>
  </si>
  <si>
    <r>
      <t>0,63</t>
    </r>
    <r>
      <rPr>
        <i/>
        <sz val="6"/>
        <rFont val="Arial"/>
        <family val="2"/>
        <charset val="204"/>
      </rPr>
      <t xml:space="preserve">
630/1000</t>
    </r>
  </si>
  <si>
    <t>Затраты труда рабочих (ср 2,9)</t>
  </si>
  <si>
    <t>1. 101-0070</t>
  </si>
  <si>
    <t>Бензин автомобильный АИ-98, АИ-95 "ЭКСТРА", АИ-93</t>
  </si>
  <si>
    <t>т</t>
  </si>
  <si>
    <t>2. 102-0097</t>
  </si>
  <si>
    <t>Пиломатериалы хвойных пород. Брусья необрезные длиной 2-3,75 м, все ширины, толщиной 100-125 мм, III сорта</t>
  </si>
  <si>
    <t>м3</t>
  </si>
  <si>
    <t>3. 203-0531</t>
  </si>
  <si>
    <t>Пробки хвойных пород 250 х 120 х 65 мм</t>
  </si>
  <si>
    <t>шт</t>
  </si>
  <si>
    <t>Уд</t>
  </si>
  <si>
    <t>4. 530-0182</t>
  </si>
  <si>
    <t>Трубы полиэтиленовые низкого давления с наружным диаметром 110 мм</t>
  </si>
  <si>
    <t>м</t>
  </si>
  <si>
    <t>507-0550</t>
  </si>
  <si>
    <t>Трубы напорные из полиэтилена низкого давления легкого типа, наружным диаметром: 110 мм</t>
  </si>
  <si>
    <t>10 м</t>
  </si>
  <si>
    <r>
      <t>63</t>
    </r>
    <r>
      <rPr>
        <i/>
        <sz val="6"/>
        <rFont val="Arial"/>
        <family val="2"/>
        <charset val="204"/>
      </rPr>
      <t xml:space="preserve">
630/10</t>
    </r>
  </si>
  <si>
    <t>408-0122</t>
  </si>
  <si>
    <t>Песок природный для строительных: работ средний</t>
  </si>
  <si>
    <r>
      <t>48,15</t>
    </r>
    <r>
      <rPr>
        <i/>
        <sz val="6"/>
        <rFont val="Arial"/>
        <family val="2"/>
        <charset val="204"/>
      </rPr>
      <t xml:space="preserve">
(15*0,3*0,7)+(150*0,3*1)</t>
    </r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</si>
  <si>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до: 240</t>
  </si>
  <si>
    <t>100 м</t>
  </si>
  <si>
    <r>
      <t>ГЭСНм08-02-412-08</t>
    </r>
    <r>
      <rPr>
        <i/>
        <sz val="9"/>
        <rFont val="Arial"/>
        <family val="2"/>
        <charset val="204"/>
      </rPr>
      <t xml:space="preserve">
Изм. вып.1</t>
    </r>
  </si>
  <si>
    <r>
      <t>6,3</t>
    </r>
    <r>
      <rPr>
        <i/>
        <sz val="6"/>
        <rFont val="Arial"/>
        <family val="2"/>
        <charset val="204"/>
      </rPr>
      <t xml:space="preserve">
630/100</t>
    </r>
  </si>
  <si>
    <t>Затраты труда рабочих (ср 3,8)</t>
  </si>
  <si>
    <t>Затраты труда машинистов</t>
  </si>
  <si>
    <t>1. 021102</t>
  </si>
  <si>
    <t>Краны на автомобильном ходу при работе на монтаже технологического оборудования 10 т</t>
  </si>
  <si>
    <t>2. 400002</t>
  </si>
  <si>
    <t>Автомобили бортовые грузоподъемностью до 8 т</t>
  </si>
  <si>
    <t>3. 101-1764</t>
  </si>
  <si>
    <t>Тальк молотый сорт 1</t>
  </si>
  <si>
    <t>4. 101-9852</t>
  </si>
  <si>
    <t>Краска</t>
  </si>
  <si>
    <t>кг</t>
  </si>
  <si>
    <t>5. 500-9041</t>
  </si>
  <si>
    <t>Сжимы ответвительные</t>
  </si>
  <si>
    <t>100шт</t>
  </si>
  <si>
    <t>6. 500-9056</t>
  </si>
  <si>
    <t>Колпачки изолирующие</t>
  </si>
  <si>
    <t>10шт</t>
  </si>
  <si>
    <t>7. 500-9061</t>
  </si>
  <si>
    <t>Втулки изолирующие</t>
  </si>
  <si>
    <t>8. 500-9140</t>
  </si>
  <si>
    <t>Гильзы соединительные</t>
  </si>
  <si>
    <t>9. 500-9500</t>
  </si>
  <si>
    <t>Бирки маркировочные</t>
  </si>
  <si>
    <t>10. 544-0089</t>
  </si>
  <si>
    <t>Лента липкая изоляционная на поликасиновом компаунде марки ЛСЭПЛ, шириной 20-30 мм, толщиной от 0,14 до 0,19 мм включительно</t>
  </si>
  <si>
    <t>ИЦС 3/15, п.7039</t>
  </si>
  <si>
    <t>1000 м</t>
  </si>
  <si>
    <t>Заделка концевая сухая для 3-4-жильного кабеля с пластмассовой и резиновой изоляцией напряжением: до 1 кВ, сечение одной жилы до 240 мм2</t>
  </si>
  <si>
    <t>1 шт.</t>
  </si>
  <si>
    <r>
      <t>ГЭСНм08-02-158-17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</si>
  <si>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8</t>
    </r>
    <r>
      <rPr>
        <i/>
        <sz val="6"/>
        <rFont val="Arial"/>
        <family val="2"/>
        <charset val="204"/>
      </rPr>
      <t xml:space="preserve">
4+4</t>
    </r>
  </si>
  <si>
    <t>2. 400001</t>
  </si>
  <si>
    <t>3. 101-0069</t>
  </si>
  <si>
    <t>Бензин авиационный Б-70</t>
  </si>
  <si>
    <t>4. 101-2278</t>
  </si>
  <si>
    <t>Пропан-бутан, смесь техническая</t>
  </si>
  <si>
    <t>5. 101-2478</t>
  </si>
  <si>
    <t>Лента К226</t>
  </si>
  <si>
    <t>6. 509-1206</t>
  </si>
  <si>
    <t>Парафины нефтяные твердые марки Т-1</t>
  </si>
  <si>
    <t>7. 999-9950</t>
  </si>
  <si>
    <t>502-0811</t>
  </si>
  <si>
    <t>Муфта кабельная концевая термоусаживаемая: 4КВТп-1-150/240</t>
  </si>
  <si>
    <t>компл.</t>
  </si>
  <si>
    <t>Присоединение к зажимам жил проводов или кабелей сечением: до 240 мм2</t>
  </si>
  <si>
    <t>100 шт.</t>
  </si>
  <si>
    <r>
      <t>ГЭСНм08-02-144-07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</si>
  <si>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0,32</t>
    </r>
    <r>
      <rPr>
        <i/>
        <sz val="6"/>
        <rFont val="Arial"/>
        <family val="2"/>
        <charset val="204"/>
      </rPr>
      <t xml:space="preserve">
(4+4+4+4)*2/100</t>
    </r>
  </si>
  <si>
    <t>1. 999-9950</t>
  </si>
  <si>
    <t>Разборка покрытий и оснований: асфальтобетонных</t>
  </si>
  <si>
    <t>100 м3 конструкций</t>
  </si>
  <si>
    <r>
      <t>ГЭСН27-03-008-04</t>
    </r>
    <r>
      <rPr>
        <i/>
        <sz val="9"/>
        <rFont val="Arial"/>
        <family val="2"/>
        <charset val="204"/>
      </rPr>
      <t xml:space="preserve">
Пр. Минрегион от 17.11.08 № 253</t>
    </r>
  </si>
  <si>
    <r>
      <t>0,0244</t>
    </r>
    <r>
      <rPr>
        <i/>
        <sz val="6"/>
        <rFont val="Arial"/>
        <family val="2"/>
        <charset val="204"/>
      </rPr>
      <t xml:space="preserve">
61*0,04/100</t>
    </r>
  </si>
  <si>
    <t>Затраты труда рабочих-строителей (ср 2,7)</t>
  </si>
  <si>
    <t>1. 050102</t>
  </si>
  <si>
    <t>Компрессоры передвижные с двигателем внутреннего сгорания давлением до 686 кПа (7 ат), производительность 5 м3/мин</t>
  </si>
  <si>
    <t>2. 120202</t>
  </si>
  <si>
    <t>Авто грейдеры среднего типа 99 кВт (135 л.с.)</t>
  </si>
  <si>
    <t>3. 330804</t>
  </si>
  <si>
    <t>Молотки при работе от передвижных компрессорных станций отбойные пневматические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</si>
  <si>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</si>
  <si>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1000 м2 покрытия</t>
  </si>
  <si>
    <r>
      <t>ГЭСН27-06-020-01</t>
    </r>
    <r>
      <rPr>
        <i/>
        <sz val="9"/>
        <rFont val="Arial"/>
        <family val="2"/>
        <charset val="204"/>
      </rPr>
      <t xml:space="preserve">
Пр. Минрегион от 17.11.08 № 253</t>
    </r>
  </si>
  <si>
    <r>
      <t>0,061</t>
    </r>
    <r>
      <rPr>
        <i/>
        <sz val="6"/>
        <rFont val="Arial"/>
        <family val="2"/>
        <charset val="204"/>
      </rPr>
      <t xml:space="preserve">
61/1000</t>
    </r>
  </si>
  <si>
    <t>Затраты труда рабочих-строителей (ср 4)</t>
  </si>
  <si>
    <t>1. 021141</t>
  </si>
  <si>
    <t>Краны на автомобильном ходу при работе на других видах строительства 10 т</t>
  </si>
  <si>
    <t>2. 120500</t>
  </si>
  <si>
    <t>Гудронаторы ручные</t>
  </si>
  <si>
    <t>3. 120906</t>
  </si>
  <si>
    <t>Катки дорожные самоходные гладкие 8 т</t>
  </si>
  <si>
    <t>4. 120907</t>
  </si>
  <si>
    <t>Катки дорожные самоходные гладкие 13 т</t>
  </si>
  <si>
    <t>5. 121601</t>
  </si>
  <si>
    <t>Машины поливомоечные 6000 л</t>
  </si>
  <si>
    <t>6. 122000</t>
  </si>
  <si>
    <t>Укладчики асфальтобетона</t>
  </si>
  <si>
    <t>7. 400001</t>
  </si>
  <si>
    <t>8. 101-0782</t>
  </si>
  <si>
    <t>Поковки из квадратных заготовок, масса 1,8 кг</t>
  </si>
  <si>
    <t>9. 101-9010</t>
  </si>
  <si>
    <t>Битум</t>
  </si>
  <si>
    <t>10. 102-0025</t>
  </si>
  <si>
    <t>Бруски обрезные хвойных пород длиной 4-6,5 м, шириной 75-150 мм, толщиной 40-75 мм, III сорта</t>
  </si>
  <si>
    <t>11. 410-9010</t>
  </si>
  <si>
    <t>Смесь асфальтобетонная</t>
  </si>
  <si>
    <t>Шкаф силовой распределительный типа ШРС 1-22У3</t>
  </si>
  <si>
    <t>шт.</t>
  </si>
  <si>
    <r>
      <t>ФССЦ-503-0663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</si>
  <si>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t>Предохранители плавкие ПП57-34370 У3 I-250А</t>
  </si>
  <si>
    <r>
      <t>ФССЦ-509-2007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</si>
  <si>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t>Выключатели автоматические ВА57-39-34-0010 I-400А</t>
  </si>
  <si>
    <r>
      <t>ФССЦ-509-2222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</si>
  <si>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</si>
  <si>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</si>
  <si>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</si>
  <si>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</si>
  <si>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</si>
  <si>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</si>
  <si>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</si>
  <si>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</si>
  <si>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</si>
  <si>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</si>
  <si>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</si>
  <si>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</si>
  <si>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</si>
  <si>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1%</t>
  </si>
  <si>
    <t xml:space="preserve">  Итого с непредвиденными</t>
  </si>
  <si>
    <t xml:space="preserve">  НДС 18%</t>
  </si>
  <si>
    <t xml:space="preserve">  ВСЕГО по смете</t>
  </si>
  <si>
    <t>руб.</t>
  </si>
  <si>
    <t>Составлен(а) в текущих (прогнозных) ценах по состоянию на ______________</t>
  </si>
  <si>
    <t>Сметная стоимость _______________________________________________________________________________________________</t>
  </si>
  <si>
    <t>___________________________ 3 583 962</t>
  </si>
  <si>
    <t>кабельную линию от ТП №581 и ТП 645 до палатного блока № 2</t>
  </si>
  <si>
    <t>Основание: проект ИСС-2015-027</t>
  </si>
  <si>
    <t>3 кв. 2015 г.</t>
  </si>
  <si>
    <t>г. Иркутск , мкр. Юбилейный, 100</t>
  </si>
  <si>
    <t>Генеральный директор ООО "ИркутскСетьсервис"</t>
  </si>
  <si>
    <t xml:space="preserve">                                           Хусаинов Г.Р.</t>
  </si>
  <si>
    <t>" _____ " ________________ 2015 г.</t>
  </si>
  <si>
    <t>Составил: инженер ПСД ________________ Михалев А.Н.</t>
  </si>
  <si>
    <r>
      <t>Кабель силовой ВБбШВ 4х240</t>
    </r>
    <r>
      <rPr>
        <i/>
        <sz val="7"/>
        <rFont val="Arial"/>
        <family val="2"/>
        <charset val="204"/>
      </rPr>
      <t xml:space="preserve">
(зср МАТ=2% к расх.;
транспорт МАТ=0,04% к расх.)</t>
    </r>
  </si>
  <si>
    <r>
      <t>0,69</t>
    </r>
    <r>
      <rPr>
        <i/>
        <sz val="6"/>
        <rFont val="Arial"/>
        <family val="2"/>
        <charset val="204"/>
      </rPr>
      <t xml:space="preserve">
690/1000</t>
    </r>
  </si>
  <si>
    <t>Приборы учета РиМ 489.03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</si>
</sst>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6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4" fillId="0" borderId="0" xfId="0" applyFont="1" applyBorder="1"/>
    <xf numFmtId="0" fontId="10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indent="8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3" xfId="0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49" fontId="3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right" vertical="top"/>
    </xf>
    <xf numFmtId="49" fontId="4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9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indent="8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49" fontId="2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0" fontId="5" fillId="0" borderId="0" xfId="1" applyFont="1"/>
    <xf numFmtId="49" fontId="17" fillId="0" borderId="0" xfId="1" applyNumberFormat="1" applyFont="1" applyAlignment="1">
      <alignment horizontal="left" vertical="top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1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20"/>
  <sheetViews>
    <sheetView showGridLines="0" tabSelected="1" zoomScale="115" zoomScaleNormal="115" zoomScaleSheetLayoutView="75" workbookViewId="0">
      <selection activeCell="H27" sqref="H27"/>
    </sheetView>
  </sheetViews>
  <sheetFormatPr defaultRowHeight="12.75" outlineLevelRow="2" x14ac:dyDescent="0.2"/>
  <cols>
    <col min="1" max="1" width="3.5703125" style="7" customWidth="1"/>
    <col min="2" max="2" width="12.7109375" style="1" customWidth="1"/>
    <col min="3" max="3" width="34.42578125" style="2" customWidth="1"/>
    <col min="4" max="4" width="9.85546875" style="3" customWidth="1"/>
    <col min="5" max="5" width="14.7109375" style="4" customWidth="1"/>
    <col min="6" max="6" width="14.7109375" style="5" customWidth="1"/>
    <col min="7" max="14" width="8.28515625" style="5" customWidth="1"/>
    <col min="15" max="16384" width="9.140625" style="6"/>
  </cols>
  <sheetData>
    <row r="1" spans="1:14" outlineLevel="2" x14ac:dyDescent="0.2">
      <c r="A1" s="62" t="s">
        <v>21</v>
      </c>
      <c r="B1" s="63"/>
      <c r="C1" s="63"/>
      <c r="K1" s="71"/>
      <c r="L1" s="67"/>
      <c r="M1" s="67"/>
      <c r="N1" s="67"/>
    </row>
    <row r="2" spans="1:14" outlineLevel="1" x14ac:dyDescent="0.2">
      <c r="A2" s="64" t="s">
        <v>191</v>
      </c>
      <c r="B2" s="63"/>
      <c r="C2" s="63"/>
      <c r="K2" s="76"/>
      <c r="L2" s="67"/>
      <c r="M2" s="67"/>
      <c r="N2" s="67"/>
    </row>
    <row r="3" spans="1:14" ht="15" outlineLevel="1" x14ac:dyDescent="0.2">
      <c r="A3" s="65"/>
      <c r="B3" s="65"/>
      <c r="C3" s="63"/>
      <c r="K3" s="77"/>
      <c r="L3" s="67"/>
      <c r="M3" s="67"/>
      <c r="N3" s="67"/>
    </row>
    <row r="4" spans="1:14" ht="15" outlineLevel="1" x14ac:dyDescent="0.2">
      <c r="A4" s="66" t="s">
        <v>192</v>
      </c>
      <c r="B4" s="63"/>
      <c r="C4" s="63"/>
      <c r="K4" s="77"/>
      <c r="L4" s="67"/>
      <c r="M4" s="67"/>
      <c r="N4" s="67"/>
    </row>
    <row r="5" spans="1:14" outlineLevel="1" x14ac:dyDescent="0.2">
      <c r="A5" s="64" t="s">
        <v>193</v>
      </c>
      <c r="B5" s="64"/>
      <c r="C5" s="63"/>
      <c r="K5" s="67"/>
      <c r="L5" s="67"/>
      <c r="M5" s="67"/>
      <c r="N5" s="67"/>
    </row>
    <row r="6" spans="1:14" s="72" customFormat="1" outlineLevel="1" x14ac:dyDescent="0.2">
      <c r="A6" s="75"/>
      <c r="B6" s="75"/>
      <c r="C6" s="74"/>
      <c r="D6" s="68"/>
      <c r="E6" s="69"/>
      <c r="F6" s="70"/>
      <c r="G6" s="70"/>
      <c r="H6" s="70"/>
      <c r="I6" s="70"/>
      <c r="J6" s="70"/>
      <c r="K6" s="73"/>
      <c r="L6" s="67"/>
      <c r="M6" s="67"/>
      <c r="N6" s="67"/>
    </row>
    <row r="7" spans="1:14" ht="14.25" x14ac:dyDescent="0.2">
      <c r="C7" s="8"/>
      <c r="E7" s="9"/>
      <c r="F7" s="61" t="s">
        <v>190</v>
      </c>
      <c r="G7" s="11"/>
      <c r="H7" s="12"/>
      <c r="K7" s="6"/>
      <c r="L7" s="67"/>
      <c r="M7" s="67"/>
      <c r="N7" s="67"/>
    </row>
    <row r="8" spans="1:14" ht="14.25" x14ac:dyDescent="0.2">
      <c r="D8" s="13"/>
      <c r="F8" s="14" t="s">
        <v>0</v>
      </c>
      <c r="M8" s="15"/>
    </row>
    <row r="9" spans="1:14" x14ac:dyDescent="0.2">
      <c r="D9" s="5"/>
    </row>
    <row r="10" spans="1:14" ht="15.75" x14ac:dyDescent="0.2">
      <c r="D10" s="5"/>
      <c r="F10" s="16" t="s">
        <v>17</v>
      </c>
      <c r="G10" s="17"/>
    </row>
    <row r="11" spans="1:14" ht="14.25" x14ac:dyDescent="0.2">
      <c r="D11" s="5"/>
      <c r="F11" s="10" t="s">
        <v>1</v>
      </c>
      <c r="G11" s="4"/>
    </row>
    <row r="12" spans="1:14" x14ac:dyDescent="0.2">
      <c r="C12" s="8"/>
      <c r="D12" s="5"/>
      <c r="E12" s="5"/>
    </row>
    <row r="13" spans="1:14" ht="14.25" x14ac:dyDescent="0.2">
      <c r="C13" s="18" t="s">
        <v>19</v>
      </c>
      <c r="D13" s="58" t="s">
        <v>187</v>
      </c>
      <c r="E13" s="11"/>
      <c r="F13" s="20"/>
      <c r="I13" s="12"/>
    </row>
    <row r="14" spans="1:14" ht="14.25" x14ac:dyDescent="0.2">
      <c r="C14" s="21"/>
      <c r="D14" s="13"/>
      <c r="F14" s="14" t="s">
        <v>2</v>
      </c>
      <c r="G14" s="22"/>
      <c r="H14" s="13"/>
      <c r="I14" s="23"/>
    </row>
    <row r="15" spans="1:14" x14ac:dyDescent="0.2">
      <c r="A15" s="24"/>
      <c r="B15" s="25"/>
      <c r="C15" s="8"/>
      <c r="D15" s="5"/>
      <c r="E15" s="5"/>
    </row>
    <row r="16" spans="1:14" ht="14.25" x14ac:dyDescent="0.2">
      <c r="C16" s="59" t="s">
        <v>188</v>
      </c>
      <c r="D16" s="27"/>
      <c r="E16" s="5"/>
      <c r="F16" s="28"/>
      <c r="G16" s="29"/>
    </row>
    <row r="17" spans="1:14" s="31" customFormat="1" ht="14.25" x14ac:dyDescent="0.2">
      <c r="A17" s="10"/>
      <c r="B17" s="30"/>
      <c r="C17" s="26" t="s">
        <v>185</v>
      </c>
      <c r="D17" s="27"/>
      <c r="E17" s="28"/>
      <c r="F17" s="86" t="s">
        <v>186</v>
      </c>
      <c r="G17" s="87"/>
      <c r="H17" s="19" t="s">
        <v>183</v>
      </c>
      <c r="I17" s="28"/>
      <c r="J17" s="28"/>
      <c r="K17" s="28"/>
      <c r="L17" s="28"/>
      <c r="M17" s="28"/>
      <c r="N17" s="28"/>
    </row>
    <row r="18" spans="1:14" ht="14.25" x14ac:dyDescent="0.2">
      <c r="C18" s="26" t="s">
        <v>184</v>
      </c>
      <c r="D18" s="5"/>
      <c r="E18" s="5"/>
      <c r="H18" s="60" t="s">
        <v>189</v>
      </c>
    </row>
    <row r="21" spans="1:14" ht="12.75" customHeight="1" x14ac:dyDescent="0.2">
      <c r="A21" s="88" t="s">
        <v>3</v>
      </c>
      <c r="B21" s="89" t="s">
        <v>9</v>
      </c>
      <c r="C21" s="88" t="s">
        <v>4</v>
      </c>
      <c r="D21" s="88" t="s">
        <v>5</v>
      </c>
      <c r="E21" s="95" t="s">
        <v>6</v>
      </c>
      <c r="F21" s="95"/>
      <c r="G21" s="95" t="s">
        <v>12</v>
      </c>
      <c r="H21" s="95"/>
      <c r="I21" s="95"/>
      <c r="J21" s="95"/>
      <c r="K21" s="95"/>
      <c r="L21" s="95"/>
      <c r="M21" s="88" t="s">
        <v>18</v>
      </c>
      <c r="N21" s="88" t="s">
        <v>20</v>
      </c>
    </row>
    <row r="22" spans="1:14" ht="13.5" customHeight="1" x14ac:dyDescent="0.2">
      <c r="A22" s="88"/>
      <c r="B22" s="89"/>
      <c r="C22" s="88"/>
      <c r="D22" s="88"/>
      <c r="E22" s="95" t="s">
        <v>13</v>
      </c>
      <c r="F22" s="95" t="s">
        <v>14</v>
      </c>
      <c r="G22" s="95" t="s">
        <v>13</v>
      </c>
      <c r="H22" s="95" t="s">
        <v>15</v>
      </c>
      <c r="I22" s="88" t="s">
        <v>8</v>
      </c>
      <c r="J22" s="88"/>
      <c r="K22" s="88"/>
      <c r="L22" s="35"/>
      <c r="M22" s="88"/>
      <c r="N22" s="88"/>
    </row>
    <row r="23" spans="1:14" ht="12.75" customHeight="1" x14ac:dyDescent="0.2">
      <c r="A23" s="88"/>
      <c r="B23" s="90"/>
      <c r="C23" s="91"/>
      <c r="D23" s="88"/>
      <c r="E23" s="95"/>
      <c r="F23" s="95"/>
      <c r="G23" s="95"/>
      <c r="H23" s="95"/>
      <c r="I23" s="32" t="s">
        <v>7</v>
      </c>
      <c r="J23" s="32" t="s">
        <v>10</v>
      </c>
      <c r="K23" s="32" t="s">
        <v>11</v>
      </c>
      <c r="L23" s="32" t="s">
        <v>16</v>
      </c>
      <c r="M23" s="88"/>
      <c r="N23" s="88"/>
    </row>
    <row r="24" spans="1:14" x14ac:dyDescent="0.2">
      <c r="A24" s="54">
        <v>1</v>
      </c>
      <c r="B24" s="34">
        <v>2</v>
      </c>
      <c r="C24" s="54">
        <v>3</v>
      </c>
      <c r="D24" s="33">
        <v>4</v>
      </c>
      <c r="E24" s="55">
        <v>5</v>
      </c>
      <c r="F24" s="55">
        <v>6</v>
      </c>
      <c r="G24" s="33">
        <v>7</v>
      </c>
      <c r="H24" s="54">
        <v>8</v>
      </c>
      <c r="I24" s="56">
        <v>9</v>
      </c>
      <c r="J24" s="56">
        <v>10</v>
      </c>
      <c r="K24" s="56">
        <v>11</v>
      </c>
      <c r="L24" s="56">
        <v>12</v>
      </c>
      <c r="M24" s="56">
        <v>13</v>
      </c>
      <c r="N24" s="56">
        <v>14</v>
      </c>
    </row>
    <row r="25" spans="1:14" ht="19.149999999999999" customHeight="1" x14ac:dyDescent="0.2">
      <c r="A25" s="92" t="s">
        <v>22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19.149999999999999" customHeight="1" x14ac:dyDescent="0.2">
      <c r="A26" s="94" t="s">
        <v>23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84" x14ac:dyDescent="0.2">
      <c r="A27" s="36">
        <v>1</v>
      </c>
      <c r="B27" s="37" t="s">
        <v>26</v>
      </c>
      <c r="C27" s="38" t="s">
        <v>24</v>
      </c>
      <c r="D27" s="39" t="s">
        <v>25</v>
      </c>
      <c r="E27" s="40"/>
      <c r="F27" s="41" t="s">
        <v>27</v>
      </c>
      <c r="G27" s="42">
        <v>23529.66</v>
      </c>
      <c r="H27" s="42">
        <v>26436</v>
      </c>
      <c r="I27" s="42">
        <v>26436</v>
      </c>
      <c r="J27" s="42"/>
      <c r="K27" s="42"/>
      <c r="L27" s="42"/>
      <c r="M27" s="42">
        <v>173.02</v>
      </c>
      <c r="N27" s="42"/>
    </row>
    <row r="28" spans="1:14" outlineLevel="1" x14ac:dyDescent="0.2">
      <c r="A28" s="36"/>
      <c r="B28" s="43"/>
      <c r="C28" s="44" t="s">
        <v>28</v>
      </c>
      <c r="D28" s="45" t="s">
        <v>29</v>
      </c>
      <c r="E28" s="46">
        <v>154</v>
      </c>
      <c r="F28" s="47">
        <v>173.02</v>
      </c>
      <c r="G28" s="47">
        <v>152.79</v>
      </c>
      <c r="H28" s="47">
        <v>26435.73</v>
      </c>
      <c r="I28" s="47">
        <v>26435.73</v>
      </c>
      <c r="J28" s="42"/>
      <c r="K28" s="42"/>
      <c r="L28" s="42"/>
      <c r="M28" s="42"/>
      <c r="N28" s="42"/>
    </row>
    <row r="29" spans="1:14" ht="84" x14ac:dyDescent="0.2">
      <c r="A29" s="36">
        <v>2</v>
      </c>
      <c r="B29" s="37" t="s">
        <v>32</v>
      </c>
      <c r="C29" s="38" t="s">
        <v>30</v>
      </c>
      <c r="D29" s="39" t="s">
        <v>31</v>
      </c>
      <c r="E29" s="40"/>
      <c r="F29" s="41" t="s">
        <v>33</v>
      </c>
      <c r="G29" s="42">
        <v>4262.2299999999996</v>
      </c>
      <c r="H29" s="42">
        <v>7033</v>
      </c>
      <c r="I29" s="42">
        <v>1648</v>
      </c>
      <c r="J29" s="42">
        <v>5385</v>
      </c>
      <c r="K29" s="42"/>
      <c r="L29" s="42"/>
      <c r="M29" s="42">
        <v>8.75</v>
      </c>
      <c r="N29" s="42"/>
    </row>
    <row r="30" spans="1:14" outlineLevel="1" x14ac:dyDescent="0.2">
      <c r="A30" s="36"/>
      <c r="B30" s="43"/>
      <c r="C30" s="44" t="s">
        <v>34</v>
      </c>
      <c r="D30" s="45" t="s">
        <v>29</v>
      </c>
      <c r="E30" s="46">
        <v>5.3</v>
      </c>
      <c r="F30" s="47">
        <v>8.75</v>
      </c>
      <c r="G30" s="47">
        <v>188.42</v>
      </c>
      <c r="H30" s="47">
        <v>1648.68</v>
      </c>
      <c r="I30" s="47">
        <v>1648.68</v>
      </c>
      <c r="J30" s="42"/>
      <c r="K30" s="42"/>
      <c r="L30" s="42"/>
      <c r="M30" s="42"/>
      <c r="N30" s="42"/>
    </row>
    <row r="31" spans="1:14" ht="22.5" outlineLevel="1" x14ac:dyDescent="0.2">
      <c r="A31" s="36"/>
      <c r="B31" s="48" t="s">
        <v>35</v>
      </c>
      <c r="C31" s="44" t="s">
        <v>36</v>
      </c>
      <c r="D31" s="45" t="s">
        <v>37</v>
      </c>
      <c r="E31" s="46">
        <v>3.9</v>
      </c>
      <c r="F31" s="47">
        <v>6.44</v>
      </c>
      <c r="G31" s="47">
        <v>836.82</v>
      </c>
      <c r="H31" s="47">
        <v>5389.12</v>
      </c>
      <c r="I31" s="42"/>
      <c r="J31" s="47">
        <v>5389.12</v>
      </c>
      <c r="K31" s="42"/>
      <c r="L31" s="42"/>
      <c r="M31" s="42"/>
      <c r="N31" s="42"/>
    </row>
    <row r="32" spans="1:14" ht="22.5" outlineLevel="1" x14ac:dyDescent="0.2">
      <c r="A32" s="49" t="s">
        <v>38</v>
      </c>
      <c r="B32" s="48" t="s">
        <v>39</v>
      </c>
      <c r="C32" s="44" t="s">
        <v>40</v>
      </c>
      <c r="D32" s="39"/>
      <c r="E32" s="46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84" x14ac:dyDescent="0.2">
      <c r="A33" s="36">
        <v>3</v>
      </c>
      <c r="B33" s="37" t="s">
        <v>42</v>
      </c>
      <c r="C33" s="38" t="s">
        <v>41</v>
      </c>
      <c r="D33" s="39" t="s">
        <v>31</v>
      </c>
      <c r="E33" s="40"/>
      <c r="F33" s="41" t="s">
        <v>43</v>
      </c>
      <c r="G33" s="42">
        <v>441.91</v>
      </c>
      <c r="H33" s="42">
        <v>2121</v>
      </c>
      <c r="I33" s="42">
        <v>1800</v>
      </c>
      <c r="J33" s="42">
        <v>321</v>
      </c>
      <c r="K33" s="42"/>
      <c r="L33" s="42"/>
      <c r="M33" s="42">
        <v>9.5500000000000007</v>
      </c>
      <c r="N33" s="42"/>
    </row>
    <row r="34" spans="1:14" outlineLevel="1" x14ac:dyDescent="0.2">
      <c r="A34" s="36"/>
      <c r="B34" s="43"/>
      <c r="C34" s="44" t="s">
        <v>34</v>
      </c>
      <c r="D34" s="45" t="s">
        <v>29</v>
      </c>
      <c r="E34" s="46">
        <v>1.99</v>
      </c>
      <c r="F34" s="47">
        <v>9.5500000000000007</v>
      </c>
      <c r="G34" s="47">
        <v>188.42</v>
      </c>
      <c r="H34" s="47">
        <v>1799.41</v>
      </c>
      <c r="I34" s="47">
        <v>1799.41</v>
      </c>
      <c r="J34" s="42"/>
      <c r="K34" s="42"/>
      <c r="L34" s="42"/>
      <c r="M34" s="42"/>
      <c r="N34" s="42"/>
    </row>
    <row r="35" spans="1:14" ht="22.5" outlineLevel="1" x14ac:dyDescent="0.2">
      <c r="A35" s="36"/>
      <c r="B35" s="48" t="s">
        <v>35</v>
      </c>
      <c r="C35" s="44" t="s">
        <v>36</v>
      </c>
      <c r="D35" s="45" t="s">
        <v>37</v>
      </c>
      <c r="E35" s="46">
        <v>0.08</v>
      </c>
      <c r="F35" s="47">
        <v>0.38</v>
      </c>
      <c r="G35" s="47">
        <v>836.82</v>
      </c>
      <c r="H35" s="47">
        <v>317.99</v>
      </c>
      <c r="I35" s="42"/>
      <c r="J35" s="47">
        <v>317.99</v>
      </c>
      <c r="K35" s="42"/>
      <c r="L35" s="42"/>
      <c r="M35" s="42"/>
      <c r="N35" s="42"/>
    </row>
    <row r="36" spans="1:14" ht="22.5" outlineLevel="1" x14ac:dyDescent="0.2">
      <c r="A36" s="49" t="s">
        <v>38</v>
      </c>
      <c r="B36" s="48" t="s">
        <v>39</v>
      </c>
      <c r="C36" s="44" t="s">
        <v>40</v>
      </c>
      <c r="D36" s="39"/>
      <c r="E36" s="46"/>
      <c r="F36" s="42"/>
      <c r="G36" s="42"/>
      <c r="H36" s="42"/>
      <c r="I36" s="42"/>
      <c r="J36" s="42"/>
      <c r="K36" s="42"/>
      <c r="L36" s="42">
        <f>SUM(L1:L35)</f>
        <v>12</v>
      </c>
      <c r="M36" s="42"/>
      <c r="N36" s="42"/>
    </row>
    <row r="37" spans="1:14" ht="48" x14ac:dyDescent="0.2">
      <c r="A37" s="36">
        <v>4</v>
      </c>
      <c r="B37" s="37" t="s">
        <v>44</v>
      </c>
      <c r="C37" s="38" t="s">
        <v>45</v>
      </c>
      <c r="D37" s="39" t="s">
        <v>46</v>
      </c>
      <c r="E37" s="40"/>
      <c r="F37" s="41" t="s">
        <v>47</v>
      </c>
      <c r="G37" s="42">
        <v>22383.74</v>
      </c>
      <c r="H37" s="42">
        <v>14102</v>
      </c>
      <c r="I37" s="42">
        <v>13876</v>
      </c>
      <c r="J37" s="42"/>
      <c r="K37" s="42"/>
      <c r="L37" s="42">
        <v>226</v>
      </c>
      <c r="M37" s="42">
        <v>83.79</v>
      </c>
      <c r="N37" s="42"/>
    </row>
    <row r="38" spans="1:14" outlineLevel="1" x14ac:dyDescent="0.2">
      <c r="A38" s="36"/>
      <c r="B38" s="43"/>
      <c r="C38" s="44" t="s">
        <v>48</v>
      </c>
      <c r="D38" s="45" t="s">
        <v>29</v>
      </c>
      <c r="E38" s="46">
        <v>133</v>
      </c>
      <c r="F38" s="47">
        <v>83.79</v>
      </c>
      <c r="G38" s="47">
        <v>165.6</v>
      </c>
      <c r="H38" s="47">
        <v>13875.62</v>
      </c>
      <c r="I38" s="47">
        <v>13875.62</v>
      </c>
      <c r="J38" s="42"/>
      <c r="K38" s="42"/>
      <c r="L38" s="42"/>
      <c r="M38" s="42"/>
      <c r="N38" s="42"/>
    </row>
    <row r="39" spans="1:14" ht="22.5" outlineLevel="1" x14ac:dyDescent="0.2">
      <c r="A39" s="36"/>
      <c r="B39" s="48" t="s">
        <v>49</v>
      </c>
      <c r="C39" s="44" t="s">
        <v>50</v>
      </c>
      <c r="D39" s="45" t="s">
        <v>51</v>
      </c>
      <c r="E39" s="46">
        <v>8.0000000000000004E-4</v>
      </c>
      <c r="F39" s="47">
        <v>5.0000000000000001E-4</v>
      </c>
      <c r="G39" s="47">
        <v>43306.85</v>
      </c>
      <c r="H39" s="47">
        <v>21.65</v>
      </c>
      <c r="I39" s="42"/>
      <c r="J39" s="42"/>
      <c r="K39" s="42"/>
      <c r="L39" s="47">
        <v>21.65</v>
      </c>
      <c r="M39" s="42"/>
      <c r="N39" s="42"/>
    </row>
    <row r="40" spans="1:14" ht="33.75" outlineLevel="1" x14ac:dyDescent="0.2">
      <c r="A40" s="36"/>
      <c r="B40" s="48" t="s">
        <v>52</v>
      </c>
      <c r="C40" s="44" t="s">
        <v>53</v>
      </c>
      <c r="D40" s="45" t="s">
        <v>54</v>
      </c>
      <c r="E40" s="46">
        <v>0.08</v>
      </c>
      <c r="F40" s="47">
        <v>5.04E-2</v>
      </c>
      <c r="G40" s="47">
        <v>4053.58</v>
      </c>
      <c r="H40" s="47">
        <v>204.3</v>
      </c>
      <c r="I40" s="42"/>
      <c r="J40" s="42"/>
      <c r="K40" s="42"/>
      <c r="L40" s="47">
        <v>204.3</v>
      </c>
      <c r="M40" s="42"/>
      <c r="N40" s="42"/>
    </row>
    <row r="41" spans="1:14" outlineLevel="1" x14ac:dyDescent="0.2">
      <c r="A41" s="36"/>
      <c r="B41" s="48" t="s">
        <v>55</v>
      </c>
      <c r="C41" s="44" t="s">
        <v>56</v>
      </c>
      <c r="D41" s="45" t="s">
        <v>57</v>
      </c>
      <c r="E41" s="46">
        <v>19.600000000000001</v>
      </c>
      <c r="F41" s="47">
        <v>12.35</v>
      </c>
      <c r="G41" s="42"/>
      <c r="H41" s="42"/>
      <c r="I41" s="42"/>
      <c r="J41" s="42"/>
      <c r="K41" s="42"/>
      <c r="L41" s="42"/>
      <c r="M41" s="42"/>
      <c r="N41" s="42"/>
    </row>
    <row r="42" spans="1:14" ht="22.5" outlineLevel="1" x14ac:dyDescent="0.2">
      <c r="A42" s="49" t="s">
        <v>58</v>
      </c>
      <c r="B42" s="50" t="s">
        <v>59</v>
      </c>
      <c r="C42" s="51" t="s">
        <v>60</v>
      </c>
      <c r="D42" s="49" t="s">
        <v>61</v>
      </c>
      <c r="E42" s="52">
        <v>1000</v>
      </c>
      <c r="F42" s="53">
        <v>630</v>
      </c>
      <c r="G42" s="42"/>
      <c r="H42" s="42"/>
      <c r="I42" s="42"/>
      <c r="J42" s="42"/>
      <c r="K42" s="42"/>
      <c r="L42" s="42"/>
      <c r="M42" s="42"/>
      <c r="N42" s="42"/>
    </row>
    <row r="43" spans="1:14" ht="36" x14ac:dyDescent="0.2">
      <c r="A43" s="36">
        <v>5</v>
      </c>
      <c r="B43" s="37" t="s">
        <v>62</v>
      </c>
      <c r="C43" s="38" t="s">
        <v>63</v>
      </c>
      <c r="D43" s="39" t="s">
        <v>64</v>
      </c>
      <c r="E43" s="40"/>
      <c r="F43" s="41" t="s">
        <v>65</v>
      </c>
      <c r="G43" s="42">
        <v>1955.71</v>
      </c>
      <c r="H43" s="42">
        <v>123210</v>
      </c>
      <c r="I43" s="42"/>
      <c r="J43" s="42"/>
      <c r="K43" s="42"/>
      <c r="L43" s="42">
        <v>123210</v>
      </c>
      <c r="M43" s="42"/>
      <c r="N43" s="42"/>
    </row>
    <row r="44" spans="1:14" ht="24" x14ac:dyDescent="0.2">
      <c r="A44" s="36">
        <v>6</v>
      </c>
      <c r="B44" s="37" t="s">
        <v>66</v>
      </c>
      <c r="C44" s="38" t="s">
        <v>67</v>
      </c>
      <c r="D44" s="39" t="s">
        <v>54</v>
      </c>
      <c r="E44" s="40"/>
      <c r="F44" s="41" t="s">
        <v>68</v>
      </c>
      <c r="G44" s="42">
        <v>495.21</v>
      </c>
      <c r="H44" s="42">
        <v>23844</v>
      </c>
      <c r="I44" s="42"/>
      <c r="J44" s="42"/>
      <c r="K44" s="42"/>
      <c r="L44" s="42">
        <v>23844</v>
      </c>
      <c r="M44" s="42"/>
      <c r="N44" s="42"/>
    </row>
    <row r="45" spans="1:14" ht="60" x14ac:dyDescent="0.2">
      <c r="A45" s="36">
        <v>7</v>
      </c>
      <c r="B45" s="37" t="s">
        <v>71</v>
      </c>
      <c r="C45" s="38" t="s">
        <v>69</v>
      </c>
      <c r="D45" s="39" t="s">
        <v>70</v>
      </c>
      <c r="E45" s="40"/>
      <c r="F45" s="41" t="s">
        <v>72</v>
      </c>
      <c r="G45" s="42">
        <v>11028.26</v>
      </c>
      <c r="H45" s="42">
        <v>69478</v>
      </c>
      <c r="I45" s="42">
        <v>45604</v>
      </c>
      <c r="J45" s="42">
        <v>5322</v>
      </c>
      <c r="K45" s="42">
        <v>638</v>
      </c>
      <c r="L45" s="42">
        <v>18552</v>
      </c>
      <c r="M45" s="42">
        <v>247.59</v>
      </c>
      <c r="N45" s="42">
        <v>5.04</v>
      </c>
    </row>
    <row r="46" spans="1:14" outlineLevel="1" x14ac:dyDescent="0.2">
      <c r="A46" s="36"/>
      <c r="B46" s="43"/>
      <c r="C46" s="44" t="s">
        <v>73</v>
      </c>
      <c r="D46" s="45" t="s">
        <v>29</v>
      </c>
      <c r="E46" s="46">
        <v>39.299999999999997</v>
      </c>
      <c r="F46" s="47">
        <v>247.59</v>
      </c>
      <c r="G46" s="47">
        <v>184.19</v>
      </c>
      <c r="H46" s="47">
        <v>45603.6</v>
      </c>
      <c r="I46" s="47">
        <v>45603.6</v>
      </c>
      <c r="J46" s="42"/>
      <c r="K46" s="42"/>
      <c r="L46" s="42"/>
      <c r="M46" s="42"/>
      <c r="N46" s="42"/>
    </row>
    <row r="47" spans="1:14" outlineLevel="1" x14ac:dyDescent="0.2">
      <c r="A47" s="36"/>
      <c r="B47" s="43"/>
      <c r="C47" s="44" t="s">
        <v>74</v>
      </c>
      <c r="D47" s="45" t="s">
        <v>29</v>
      </c>
      <c r="E47" s="46">
        <v>0.8</v>
      </c>
      <c r="F47" s="47">
        <v>5.04</v>
      </c>
      <c r="G47" s="42"/>
      <c r="H47" s="42"/>
      <c r="I47" s="42"/>
      <c r="J47" s="42"/>
      <c r="K47" s="42"/>
      <c r="L47" s="42"/>
      <c r="M47" s="42"/>
      <c r="N47" s="42"/>
    </row>
    <row r="48" spans="1:14" ht="33.75" outlineLevel="1" x14ac:dyDescent="0.2">
      <c r="A48" s="36"/>
      <c r="B48" s="48" t="s">
        <v>75</v>
      </c>
      <c r="C48" s="44" t="s">
        <v>76</v>
      </c>
      <c r="D48" s="45" t="s">
        <v>37</v>
      </c>
      <c r="E48" s="46">
        <v>0.4</v>
      </c>
      <c r="F48" s="47">
        <v>2.52</v>
      </c>
      <c r="G48" s="47">
        <v>1067.46</v>
      </c>
      <c r="H48" s="47">
        <v>2690</v>
      </c>
      <c r="I48" s="42"/>
      <c r="J48" s="47">
        <v>2690</v>
      </c>
      <c r="K48" s="47">
        <v>637.69000000000005</v>
      </c>
      <c r="L48" s="42"/>
      <c r="M48" s="42"/>
      <c r="N48" s="42"/>
    </row>
    <row r="49" spans="1:14" ht="22.5" outlineLevel="1" x14ac:dyDescent="0.2">
      <c r="A49" s="36"/>
      <c r="B49" s="48" t="s">
        <v>77</v>
      </c>
      <c r="C49" s="44" t="s">
        <v>78</v>
      </c>
      <c r="D49" s="45" t="s">
        <v>37</v>
      </c>
      <c r="E49" s="46">
        <v>0.4</v>
      </c>
      <c r="F49" s="47">
        <v>2.52</v>
      </c>
      <c r="G49" s="47">
        <v>1044.3800000000001</v>
      </c>
      <c r="H49" s="47">
        <v>2631.84</v>
      </c>
      <c r="I49" s="42"/>
      <c r="J49" s="47">
        <v>2631.84</v>
      </c>
      <c r="K49" s="42"/>
      <c r="L49" s="42"/>
      <c r="M49" s="42"/>
      <c r="N49" s="42"/>
    </row>
    <row r="50" spans="1:14" outlineLevel="1" x14ac:dyDescent="0.2">
      <c r="A50" s="36"/>
      <c r="B50" s="48" t="s">
        <v>79</v>
      </c>
      <c r="C50" s="44" t="s">
        <v>80</v>
      </c>
      <c r="D50" s="45" t="s">
        <v>51</v>
      </c>
      <c r="E50" s="46">
        <v>1.57E-3</v>
      </c>
      <c r="F50" s="47">
        <v>9.9000000000000008E-3</v>
      </c>
      <c r="G50" s="47">
        <v>5938.22</v>
      </c>
      <c r="H50" s="47">
        <v>58.79</v>
      </c>
      <c r="I50" s="42"/>
      <c r="J50" s="42"/>
      <c r="K50" s="42"/>
      <c r="L50" s="47">
        <v>58.79</v>
      </c>
      <c r="M50" s="42"/>
      <c r="N50" s="42"/>
    </row>
    <row r="51" spans="1:14" outlineLevel="1" x14ac:dyDescent="0.2">
      <c r="A51" s="36"/>
      <c r="B51" s="48" t="s">
        <v>81</v>
      </c>
      <c r="C51" s="44" t="s">
        <v>82</v>
      </c>
      <c r="D51" s="45" t="s">
        <v>83</v>
      </c>
      <c r="E51" s="46">
        <v>0.02</v>
      </c>
      <c r="F51" s="47">
        <v>0.126</v>
      </c>
      <c r="G51" s="42"/>
      <c r="H51" s="42"/>
      <c r="I51" s="42"/>
      <c r="J51" s="42"/>
      <c r="K51" s="42"/>
      <c r="L51" s="42"/>
      <c r="M51" s="42"/>
      <c r="N51" s="42"/>
    </row>
    <row r="52" spans="1:14" outlineLevel="1" x14ac:dyDescent="0.2">
      <c r="A52" s="36"/>
      <c r="B52" s="48" t="s">
        <v>84</v>
      </c>
      <c r="C52" s="44" t="s">
        <v>85</v>
      </c>
      <c r="D52" s="45" t="s">
        <v>86</v>
      </c>
      <c r="E52" s="46">
        <v>0.31</v>
      </c>
      <c r="F52" s="47">
        <v>1.9530000000000001</v>
      </c>
      <c r="G52" s="47">
        <v>59.98</v>
      </c>
      <c r="H52" s="47">
        <v>117.14</v>
      </c>
      <c r="I52" s="42"/>
      <c r="J52" s="42"/>
      <c r="K52" s="42"/>
      <c r="L52" s="47">
        <v>117.14</v>
      </c>
      <c r="M52" s="42"/>
      <c r="N52" s="42"/>
    </row>
    <row r="53" spans="1:14" outlineLevel="1" x14ac:dyDescent="0.2">
      <c r="A53" s="36"/>
      <c r="B53" s="48" t="s">
        <v>87</v>
      </c>
      <c r="C53" s="44" t="s">
        <v>88</v>
      </c>
      <c r="D53" s="45" t="s">
        <v>89</v>
      </c>
      <c r="E53" s="46">
        <v>0.8</v>
      </c>
      <c r="F53" s="47">
        <v>5.04</v>
      </c>
      <c r="G53" s="47">
        <v>19.5</v>
      </c>
      <c r="H53" s="47">
        <v>98.28</v>
      </c>
      <c r="I53" s="42"/>
      <c r="J53" s="42"/>
      <c r="K53" s="42"/>
      <c r="L53" s="47">
        <v>98.28</v>
      </c>
      <c r="M53" s="42"/>
      <c r="N53" s="42"/>
    </row>
    <row r="54" spans="1:14" outlineLevel="1" x14ac:dyDescent="0.2">
      <c r="A54" s="36"/>
      <c r="B54" s="48" t="s">
        <v>90</v>
      </c>
      <c r="C54" s="44" t="s">
        <v>91</v>
      </c>
      <c r="D54" s="45" t="s">
        <v>57</v>
      </c>
      <c r="E54" s="46">
        <v>12.2</v>
      </c>
      <c r="F54" s="47">
        <v>76.86</v>
      </c>
      <c r="G54" s="47">
        <v>52.34</v>
      </c>
      <c r="H54" s="47">
        <v>4022.85</v>
      </c>
      <c r="I54" s="42"/>
      <c r="J54" s="42"/>
      <c r="K54" s="42"/>
      <c r="L54" s="47">
        <v>4022.85</v>
      </c>
      <c r="M54" s="42"/>
      <c r="N54" s="42"/>
    </row>
    <row r="55" spans="1:14" outlineLevel="1" x14ac:dyDescent="0.2">
      <c r="A55" s="36"/>
      <c r="B55" s="48" t="s">
        <v>92</v>
      </c>
      <c r="C55" s="44" t="s">
        <v>93</v>
      </c>
      <c r="D55" s="45" t="s">
        <v>86</v>
      </c>
      <c r="E55" s="46">
        <v>0.05</v>
      </c>
      <c r="F55" s="47">
        <v>0.315</v>
      </c>
      <c r="G55" s="47">
        <v>43162</v>
      </c>
      <c r="H55" s="47">
        <v>13596.03</v>
      </c>
      <c r="I55" s="42"/>
      <c r="J55" s="42"/>
      <c r="K55" s="42"/>
      <c r="L55" s="47">
        <v>13596.03</v>
      </c>
      <c r="M55" s="42"/>
      <c r="N55" s="42"/>
    </row>
    <row r="56" spans="1:14" outlineLevel="1" x14ac:dyDescent="0.2">
      <c r="A56" s="36"/>
      <c r="B56" s="48" t="s">
        <v>94</v>
      </c>
      <c r="C56" s="44" t="s">
        <v>95</v>
      </c>
      <c r="D56" s="45" t="s">
        <v>86</v>
      </c>
      <c r="E56" s="46">
        <v>0.02</v>
      </c>
      <c r="F56" s="47">
        <v>0.126</v>
      </c>
      <c r="G56" s="47">
        <v>179.8</v>
      </c>
      <c r="H56" s="47">
        <v>22.65</v>
      </c>
      <c r="I56" s="42"/>
      <c r="J56" s="42"/>
      <c r="K56" s="42"/>
      <c r="L56" s="47">
        <v>22.65</v>
      </c>
      <c r="M56" s="42"/>
      <c r="N56" s="42"/>
    </row>
    <row r="57" spans="1:14" ht="45" outlineLevel="1" x14ac:dyDescent="0.2">
      <c r="A57" s="36"/>
      <c r="B57" s="48" t="s">
        <v>96</v>
      </c>
      <c r="C57" s="44" t="s">
        <v>97</v>
      </c>
      <c r="D57" s="45" t="s">
        <v>83</v>
      </c>
      <c r="E57" s="46">
        <v>0.4</v>
      </c>
      <c r="F57" s="47">
        <v>2.52</v>
      </c>
      <c r="G57" s="47">
        <v>252.76</v>
      </c>
      <c r="H57" s="47">
        <v>636.96</v>
      </c>
      <c r="I57" s="42"/>
      <c r="J57" s="42"/>
      <c r="K57" s="42"/>
      <c r="L57" s="47">
        <v>636.96</v>
      </c>
      <c r="M57" s="42"/>
      <c r="N57" s="42"/>
    </row>
    <row r="58" spans="1:14" ht="31.5" x14ac:dyDescent="0.2">
      <c r="A58" s="36">
        <v>8</v>
      </c>
      <c r="B58" s="37" t="s">
        <v>98</v>
      </c>
      <c r="C58" s="79" t="s">
        <v>195</v>
      </c>
      <c r="D58" s="39" t="s">
        <v>99</v>
      </c>
      <c r="E58" s="40"/>
      <c r="F58" s="41" t="s">
        <v>196</v>
      </c>
      <c r="G58" s="42">
        <v>3601144</v>
      </c>
      <c r="H58" s="42">
        <v>2484789</v>
      </c>
      <c r="I58" s="42"/>
      <c r="J58" s="42"/>
      <c r="K58" s="42"/>
      <c r="L58" s="42">
        <v>2484789</v>
      </c>
      <c r="M58" s="42"/>
      <c r="N58" s="42"/>
    </row>
    <row r="59" spans="1:14" ht="84" x14ac:dyDescent="0.2">
      <c r="A59" s="36">
        <v>9</v>
      </c>
      <c r="B59" s="37" t="s">
        <v>102</v>
      </c>
      <c r="C59" s="38" t="s">
        <v>100</v>
      </c>
      <c r="D59" s="39" t="s">
        <v>101</v>
      </c>
      <c r="E59" s="40"/>
      <c r="F59" s="41" t="s">
        <v>103</v>
      </c>
      <c r="G59" s="42">
        <v>315.49</v>
      </c>
      <c r="H59" s="42">
        <v>2524</v>
      </c>
      <c r="I59" s="42">
        <v>2020</v>
      </c>
      <c r="J59" s="42">
        <v>152</v>
      </c>
      <c r="K59" s="42">
        <v>20</v>
      </c>
      <c r="L59" s="42">
        <v>352</v>
      </c>
      <c r="M59" s="42">
        <v>10.72</v>
      </c>
      <c r="N59" s="42">
        <v>0.08</v>
      </c>
    </row>
    <row r="60" spans="1:14" outlineLevel="1" x14ac:dyDescent="0.2">
      <c r="A60" s="36"/>
      <c r="B60" s="43"/>
      <c r="C60" s="44" t="s">
        <v>34</v>
      </c>
      <c r="D60" s="45" t="s">
        <v>29</v>
      </c>
      <c r="E60" s="46">
        <v>1.34</v>
      </c>
      <c r="F60" s="47">
        <v>10.72</v>
      </c>
      <c r="G60" s="47">
        <v>188.42</v>
      </c>
      <c r="H60" s="47">
        <v>2019.86</v>
      </c>
      <c r="I60" s="47">
        <v>2019.86</v>
      </c>
      <c r="J60" s="42"/>
      <c r="K60" s="42"/>
      <c r="L60" s="42"/>
      <c r="M60" s="42"/>
      <c r="N60" s="42"/>
    </row>
    <row r="61" spans="1:14" outlineLevel="1" x14ac:dyDescent="0.2">
      <c r="A61" s="36"/>
      <c r="B61" s="43"/>
      <c r="C61" s="44" t="s">
        <v>74</v>
      </c>
      <c r="D61" s="45" t="s">
        <v>29</v>
      </c>
      <c r="E61" s="46">
        <v>0.01</v>
      </c>
      <c r="F61" s="47">
        <v>0.08</v>
      </c>
      <c r="G61" s="42"/>
      <c r="H61" s="42"/>
      <c r="I61" s="42"/>
      <c r="J61" s="42"/>
      <c r="K61" s="42"/>
      <c r="L61" s="42"/>
      <c r="M61" s="42"/>
      <c r="N61" s="42"/>
    </row>
    <row r="62" spans="1:14" ht="33.75" outlineLevel="1" x14ac:dyDescent="0.2">
      <c r="A62" s="36"/>
      <c r="B62" s="48" t="s">
        <v>75</v>
      </c>
      <c r="C62" s="44" t="s">
        <v>76</v>
      </c>
      <c r="D62" s="45" t="s">
        <v>37</v>
      </c>
      <c r="E62" s="46">
        <v>0.01</v>
      </c>
      <c r="F62" s="47">
        <v>0.08</v>
      </c>
      <c r="G62" s="47">
        <v>1067.46</v>
      </c>
      <c r="H62" s="47">
        <v>85.4</v>
      </c>
      <c r="I62" s="42"/>
      <c r="J62" s="47">
        <v>85.4</v>
      </c>
      <c r="K62" s="47">
        <v>20.239999999999998</v>
      </c>
      <c r="L62" s="42"/>
      <c r="M62" s="42"/>
      <c r="N62" s="42"/>
    </row>
    <row r="63" spans="1:14" ht="22.5" outlineLevel="1" x14ac:dyDescent="0.2">
      <c r="A63" s="36"/>
      <c r="B63" s="48" t="s">
        <v>104</v>
      </c>
      <c r="C63" s="44" t="s">
        <v>36</v>
      </c>
      <c r="D63" s="45" t="s">
        <v>37</v>
      </c>
      <c r="E63" s="46">
        <v>0.01</v>
      </c>
      <c r="F63" s="47">
        <v>0.08</v>
      </c>
      <c r="G63" s="47">
        <v>836.82</v>
      </c>
      <c r="H63" s="47">
        <v>66.95</v>
      </c>
      <c r="I63" s="42"/>
      <c r="J63" s="47">
        <v>66.95</v>
      </c>
      <c r="K63" s="42"/>
      <c r="L63" s="42"/>
      <c r="M63" s="42"/>
      <c r="N63" s="42"/>
    </row>
    <row r="64" spans="1:14" outlineLevel="1" x14ac:dyDescent="0.2">
      <c r="A64" s="36"/>
      <c r="B64" s="48" t="s">
        <v>105</v>
      </c>
      <c r="C64" s="44" t="s">
        <v>106</v>
      </c>
      <c r="D64" s="45" t="s">
        <v>51</v>
      </c>
      <c r="E64" s="46">
        <v>8.0000000000000004E-4</v>
      </c>
      <c r="F64" s="47">
        <v>6.4000000000000003E-3</v>
      </c>
      <c r="G64" s="47">
        <v>44629.89</v>
      </c>
      <c r="H64" s="47">
        <v>285.63</v>
      </c>
      <c r="I64" s="42"/>
      <c r="J64" s="42"/>
      <c r="K64" s="42"/>
      <c r="L64" s="47">
        <v>285.63</v>
      </c>
      <c r="M64" s="42"/>
      <c r="N64" s="42"/>
    </row>
    <row r="65" spans="1:14" outlineLevel="1" x14ac:dyDescent="0.2">
      <c r="A65" s="36"/>
      <c r="B65" s="48" t="s">
        <v>107</v>
      </c>
      <c r="C65" s="44" t="s">
        <v>108</v>
      </c>
      <c r="D65" s="45" t="s">
        <v>83</v>
      </c>
      <c r="E65" s="46">
        <v>0.15</v>
      </c>
      <c r="F65" s="47">
        <v>1.2</v>
      </c>
      <c r="G65" s="47">
        <v>43.87</v>
      </c>
      <c r="H65" s="47">
        <v>52.64</v>
      </c>
      <c r="I65" s="42"/>
      <c r="J65" s="42"/>
      <c r="K65" s="42"/>
      <c r="L65" s="47">
        <v>52.64</v>
      </c>
      <c r="M65" s="42"/>
      <c r="N65" s="42"/>
    </row>
    <row r="66" spans="1:14" outlineLevel="1" x14ac:dyDescent="0.2">
      <c r="A66" s="36"/>
      <c r="B66" s="48" t="s">
        <v>109</v>
      </c>
      <c r="C66" s="44" t="s">
        <v>110</v>
      </c>
      <c r="D66" s="45" t="s">
        <v>70</v>
      </c>
      <c r="E66" s="46">
        <v>2.3999999999999998E-3</v>
      </c>
      <c r="F66" s="47">
        <v>1.9199999999999998E-2</v>
      </c>
      <c r="G66" s="47">
        <v>410.41</v>
      </c>
      <c r="H66" s="47">
        <v>7.88</v>
      </c>
      <c r="I66" s="42"/>
      <c r="J66" s="42"/>
      <c r="K66" s="42"/>
      <c r="L66" s="47">
        <v>7.88</v>
      </c>
      <c r="M66" s="42"/>
      <c r="N66" s="42"/>
    </row>
    <row r="67" spans="1:14" outlineLevel="1" x14ac:dyDescent="0.2">
      <c r="A67" s="36"/>
      <c r="B67" s="48" t="s">
        <v>111</v>
      </c>
      <c r="C67" s="44" t="s">
        <v>112</v>
      </c>
      <c r="D67" s="45" t="s">
        <v>51</v>
      </c>
      <c r="E67" s="46">
        <v>1.0000000000000001E-5</v>
      </c>
      <c r="F67" s="47">
        <v>1E-4</v>
      </c>
      <c r="G67" s="47">
        <v>69858.3</v>
      </c>
      <c r="H67" s="47">
        <v>6.99</v>
      </c>
      <c r="I67" s="42"/>
      <c r="J67" s="42"/>
      <c r="K67" s="42"/>
      <c r="L67" s="47">
        <v>6.99</v>
      </c>
      <c r="M67" s="42"/>
      <c r="N67" s="42"/>
    </row>
    <row r="68" spans="1:14" ht="22.5" outlineLevel="1" x14ac:dyDescent="0.2">
      <c r="A68" s="49" t="s">
        <v>38</v>
      </c>
      <c r="B68" s="48" t="s">
        <v>113</v>
      </c>
      <c r="C68" s="44" t="s">
        <v>40</v>
      </c>
      <c r="D68" s="39"/>
      <c r="E68" s="46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24" x14ac:dyDescent="0.2">
      <c r="A69" s="36">
        <v>10</v>
      </c>
      <c r="B69" s="37" t="s">
        <v>114</v>
      </c>
      <c r="C69" s="38" t="s">
        <v>115</v>
      </c>
      <c r="D69" s="39" t="s">
        <v>116</v>
      </c>
      <c r="E69" s="40"/>
      <c r="F69" s="41" t="s">
        <v>103</v>
      </c>
      <c r="G69" s="42">
        <v>1327.16</v>
      </c>
      <c r="H69" s="42">
        <v>10617</v>
      </c>
      <c r="I69" s="42"/>
      <c r="J69" s="42"/>
      <c r="K69" s="42"/>
      <c r="L69" s="42">
        <v>10617</v>
      </c>
      <c r="M69" s="42"/>
      <c r="N69" s="42"/>
    </row>
    <row r="70" spans="1:14" ht="84" x14ac:dyDescent="0.2">
      <c r="A70" s="36">
        <v>11</v>
      </c>
      <c r="B70" s="37" t="s">
        <v>119</v>
      </c>
      <c r="C70" s="38" t="s">
        <v>117</v>
      </c>
      <c r="D70" s="39" t="s">
        <v>118</v>
      </c>
      <c r="E70" s="40"/>
      <c r="F70" s="41" t="s">
        <v>120</v>
      </c>
      <c r="G70" s="42">
        <v>5727.97</v>
      </c>
      <c r="H70" s="42">
        <v>1833</v>
      </c>
      <c r="I70" s="42">
        <v>1833</v>
      </c>
      <c r="J70" s="42"/>
      <c r="K70" s="42"/>
      <c r="L70" s="42"/>
      <c r="M70" s="42">
        <v>9.73</v>
      </c>
      <c r="N70" s="42"/>
    </row>
    <row r="71" spans="1:14" outlineLevel="1" x14ac:dyDescent="0.2">
      <c r="A71" s="36"/>
      <c r="B71" s="43"/>
      <c r="C71" s="44" t="s">
        <v>34</v>
      </c>
      <c r="D71" s="45" t="s">
        <v>29</v>
      </c>
      <c r="E71" s="46">
        <v>30.4</v>
      </c>
      <c r="F71" s="47">
        <v>9.73</v>
      </c>
      <c r="G71" s="47">
        <v>188.42</v>
      </c>
      <c r="H71" s="47">
        <v>1833.33</v>
      </c>
      <c r="I71" s="47">
        <v>1833.33</v>
      </c>
      <c r="J71" s="42"/>
      <c r="K71" s="42"/>
      <c r="L71" s="42"/>
      <c r="M71" s="42"/>
      <c r="N71" s="42"/>
    </row>
    <row r="72" spans="1:14" ht="22.5" outlineLevel="1" x14ac:dyDescent="0.2">
      <c r="A72" s="49" t="s">
        <v>38</v>
      </c>
      <c r="B72" s="48" t="s">
        <v>121</v>
      </c>
      <c r="C72" s="44" t="s">
        <v>40</v>
      </c>
      <c r="D72" s="39"/>
      <c r="E72" s="46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72" x14ac:dyDescent="0.2">
      <c r="A73" s="36">
        <v>12</v>
      </c>
      <c r="B73" s="37" t="s">
        <v>124</v>
      </c>
      <c r="C73" s="38" t="s">
        <v>122</v>
      </c>
      <c r="D73" s="39" t="s">
        <v>123</v>
      </c>
      <c r="E73" s="40"/>
      <c r="F73" s="41" t="s">
        <v>125</v>
      </c>
      <c r="G73" s="42">
        <v>61482.29</v>
      </c>
      <c r="H73" s="42">
        <v>1500</v>
      </c>
      <c r="I73" s="42">
        <v>714</v>
      </c>
      <c r="J73" s="42">
        <v>786</v>
      </c>
      <c r="K73" s="42">
        <v>212</v>
      </c>
      <c r="L73" s="42"/>
      <c r="M73" s="42">
        <v>4.3899999999999997</v>
      </c>
      <c r="N73" s="42">
        <v>1.1100000000000001</v>
      </c>
    </row>
    <row r="74" spans="1:14" outlineLevel="1" x14ac:dyDescent="0.2">
      <c r="A74" s="36"/>
      <c r="B74" s="43"/>
      <c r="C74" s="44" t="s">
        <v>126</v>
      </c>
      <c r="D74" s="45" t="s">
        <v>29</v>
      </c>
      <c r="E74" s="46">
        <v>179.8</v>
      </c>
      <c r="F74" s="47">
        <v>4.3899999999999997</v>
      </c>
      <c r="G74" s="47">
        <v>162.79</v>
      </c>
      <c r="H74" s="47">
        <v>714.65</v>
      </c>
      <c r="I74" s="47">
        <v>714.65</v>
      </c>
      <c r="J74" s="42"/>
      <c r="K74" s="42"/>
      <c r="L74" s="42"/>
      <c r="M74" s="42"/>
      <c r="N74" s="42"/>
    </row>
    <row r="75" spans="1:14" outlineLevel="1" x14ac:dyDescent="0.2">
      <c r="A75" s="36"/>
      <c r="B75" s="43"/>
      <c r="C75" s="44" t="s">
        <v>74</v>
      </c>
      <c r="D75" s="45" t="s">
        <v>29</v>
      </c>
      <c r="E75" s="46">
        <v>45.63</v>
      </c>
      <c r="F75" s="47">
        <v>1.1100000000000001</v>
      </c>
      <c r="G75" s="42"/>
      <c r="H75" s="42"/>
      <c r="I75" s="42"/>
      <c r="J75" s="42"/>
      <c r="K75" s="42"/>
      <c r="L75" s="42"/>
      <c r="M75" s="42"/>
      <c r="N75" s="42"/>
    </row>
    <row r="76" spans="1:14" ht="33.75" outlineLevel="1" x14ac:dyDescent="0.2">
      <c r="A76" s="36"/>
      <c r="B76" s="48" t="s">
        <v>127</v>
      </c>
      <c r="C76" s="44" t="s">
        <v>128</v>
      </c>
      <c r="D76" s="45" t="s">
        <v>37</v>
      </c>
      <c r="E76" s="46">
        <v>44.08</v>
      </c>
      <c r="F76" s="47">
        <v>1.08</v>
      </c>
      <c r="G76" s="47">
        <v>466.47</v>
      </c>
      <c r="H76" s="47">
        <v>503.79</v>
      </c>
      <c r="I76" s="42"/>
      <c r="J76" s="47">
        <v>503.79</v>
      </c>
      <c r="K76" s="47">
        <v>203.49</v>
      </c>
      <c r="L76" s="42"/>
      <c r="M76" s="42"/>
      <c r="N76" s="42"/>
    </row>
    <row r="77" spans="1:14" ht="22.5" outlineLevel="1" x14ac:dyDescent="0.2">
      <c r="A77" s="36"/>
      <c r="B77" s="48" t="s">
        <v>129</v>
      </c>
      <c r="C77" s="44" t="s">
        <v>130</v>
      </c>
      <c r="D77" s="45" t="s">
        <v>37</v>
      </c>
      <c r="E77" s="46">
        <v>1.55</v>
      </c>
      <c r="F77" s="47">
        <v>0.04</v>
      </c>
      <c r="G77" s="47">
        <v>1634.85</v>
      </c>
      <c r="H77" s="47">
        <v>65.39</v>
      </c>
      <c r="I77" s="42"/>
      <c r="J77" s="47">
        <v>65.39</v>
      </c>
      <c r="K77" s="47">
        <v>10.119999999999999</v>
      </c>
      <c r="L77" s="42"/>
      <c r="M77" s="42"/>
      <c r="N77" s="42"/>
    </row>
    <row r="78" spans="1:14" ht="33.75" outlineLevel="1" x14ac:dyDescent="0.2">
      <c r="A78" s="36"/>
      <c r="B78" s="48" t="s">
        <v>131</v>
      </c>
      <c r="C78" s="44" t="s">
        <v>132</v>
      </c>
      <c r="D78" s="45" t="s">
        <v>37</v>
      </c>
      <c r="E78" s="46">
        <v>88.16</v>
      </c>
      <c r="F78" s="47">
        <v>2.15</v>
      </c>
      <c r="G78" s="47">
        <v>103.41</v>
      </c>
      <c r="H78" s="47">
        <v>222.33</v>
      </c>
      <c r="I78" s="42"/>
      <c r="J78" s="47">
        <v>222.33</v>
      </c>
      <c r="K78" s="42"/>
      <c r="L78" s="42"/>
      <c r="M78" s="42"/>
      <c r="N78" s="42"/>
    </row>
    <row r="79" spans="1:14" ht="72" x14ac:dyDescent="0.2">
      <c r="A79" s="36">
        <v>13</v>
      </c>
      <c r="B79" s="37" t="s">
        <v>135</v>
      </c>
      <c r="C79" s="38" t="s">
        <v>133</v>
      </c>
      <c r="D79" s="39" t="s">
        <v>134</v>
      </c>
      <c r="E79" s="40"/>
      <c r="F79" s="41" t="s">
        <v>136</v>
      </c>
      <c r="G79" s="42">
        <v>258206.4</v>
      </c>
      <c r="H79" s="42">
        <v>15751</v>
      </c>
      <c r="I79" s="42">
        <v>440</v>
      </c>
      <c r="J79" s="42">
        <v>1301</v>
      </c>
      <c r="K79" s="42">
        <v>300</v>
      </c>
      <c r="L79" s="42">
        <v>14010</v>
      </c>
      <c r="M79" s="42">
        <v>2.34</v>
      </c>
      <c r="N79" s="42">
        <v>1.1599999999999999</v>
      </c>
    </row>
    <row r="80" spans="1:14" outlineLevel="1" x14ac:dyDescent="0.2">
      <c r="A80" s="36"/>
      <c r="B80" s="43"/>
      <c r="C80" s="44" t="s">
        <v>137</v>
      </c>
      <c r="D80" s="45" t="s">
        <v>29</v>
      </c>
      <c r="E80" s="46">
        <v>38.299999999999997</v>
      </c>
      <c r="F80" s="47">
        <v>2.34</v>
      </c>
      <c r="G80" s="47">
        <v>188.42</v>
      </c>
      <c r="H80" s="47">
        <v>440.9</v>
      </c>
      <c r="I80" s="47">
        <v>440.9</v>
      </c>
      <c r="J80" s="42"/>
      <c r="K80" s="42"/>
      <c r="L80" s="42"/>
      <c r="M80" s="42"/>
      <c r="N80" s="42"/>
    </row>
    <row r="81" spans="1:14" outlineLevel="1" x14ac:dyDescent="0.2">
      <c r="A81" s="36"/>
      <c r="B81" s="43"/>
      <c r="C81" s="44" t="s">
        <v>74</v>
      </c>
      <c r="D81" s="45" t="s">
        <v>29</v>
      </c>
      <c r="E81" s="46">
        <v>19.079999999999998</v>
      </c>
      <c r="F81" s="47">
        <v>1.1599999999999999</v>
      </c>
      <c r="G81" s="42"/>
      <c r="H81" s="42"/>
      <c r="I81" s="42"/>
      <c r="J81" s="42"/>
      <c r="K81" s="42"/>
      <c r="L81" s="42"/>
      <c r="M81" s="42"/>
      <c r="N81" s="42"/>
    </row>
    <row r="82" spans="1:14" ht="22.5" outlineLevel="1" x14ac:dyDescent="0.2">
      <c r="A82" s="36"/>
      <c r="B82" s="48" t="s">
        <v>138</v>
      </c>
      <c r="C82" s="44" t="s">
        <v>139</v>
      </c>
      <c r="D82" s="45" t="s">
        <v>37</v>
      </c>
      <c r="E82" s="46">
        <v>0.03</v>
      </c>
      <c r="F82" s="42"/>
      <c r="G82" s="47">
        <v>891.53</v>
      </c>
      <c r="H82" s="42"/>
      <c r="I82" s="42"/>
      <c r="J82" s="42"/>
      <c r="K82" s="42"/>
      <c r="L82" s="42"/>
      <c r="M82" s="42"/>
      <c r="N82" s="42"/>
    </row>
    <row r="83" spans="1:14" outlineLevel="1" x14ac:dyDescent="0.2">
      <c r="A83" s="36"/>
      <c r="B83" s="48" t="s">
        <v>140</v>
      </c>
      <c r="C83" s="44" t="s">
        <v>141</v>
      </c>
      <c r="D83" s="45" t="s">
        <v>37</v>
      </c>
      <c r="E83" s="46">
        <v>1.4</v>
      </c>
      <c r="F83" s="47">
        <v>0.09</v>
      </c>
      <c r="G83" s="47">
        <v>241.2</v>
      </c>
      <c r="H83" s="47">
        <v>21.71</v>
      </c>
      <c r="I83" s="42"/>
      <c r="J83" s="47">
        <v>21.71</v>
      </c>
      <c r="K83" s="42"/>
      <c r="L83" s="42"/>
      <c r="M83" s="42"/>
      <c r="N83" s="42"/>
    </row>
    <row r="84" spans="1:14" outlineLevel="1" x14ac:dyDescent="0.2">
      <c r="A84" s="36"/>
      <c r="B84" s="48" t="s">
        <v>142</v>
      </c>
      <c r="C84" s="44" t="s">
        <v>143</v>
      </c>
      <c r="D84" s="45" t="s">
        <v>37</v>
      </c>
      <c r="E84" s="46">
        <v>3.96</v>
      </c>
      <c r="F84" s="47">
        <v>0.24</v>
      </c>
      <c r="G84" s="47">
        <v>703.88</v>
      </c>
      <c r="H84" s="47">
        <v>168.93</v>
      </c>
      <c r="I84" s="42"/>
      <c r="J84" s="47">
        <v>168.93</v>
      </c>
      <c r="K84" s="47">
        <v>52.11</v>
      </c>
      <c r="L84" s="42"/>
      <c r="M84" s="42"/>
      <c r="N84" s="42"/>
    </row>
    <row r="85" spans="1:14" outlineLevel="1" x14ac:dyDescent="0.2">
      <c r="A85" s="36"/>
      <c r="B85" s="48" t="s">
        <v>144</v>
      </c>
      <c r="C85" s="44" t="s">
        <v>145</v>
      </c>
      <c r="D85" s="45" t="s">
        <v>37</v>
      </c>
      <c r="E85" s="46">
        <v>11.51</v>
      </c>
      <c r="F85" s="47">
        <v>0.7</v>
      </c>
      <c r="G85" s="47">
        <v>1151.8599999999999</v>
      </c>
      <c r="H85" s="47">
        <v>806.3</v>
      </c>
      <c r="I85" s="42"/>
      <c r="J85" s="47">
        <v>806.3</v>
      </c>
      <c r="K85" s="47">
        <v>188.95</v>
      </c>
      <c r="L85" s="42"/>
      <c r="M85" s="42"/>
      <c r="N85" s="42"/>
    </row>
    <row r="86" spans="1:14" outlineLevel="1" x14ac:dyDescent="0.2">
      <c r="A86" s="36"/>
      <c r="B86" s="48" t="s">
        <v>146</v>
      </c>
      <c r="C86" s="44" t="s">
        <v>147</v>
      </c>
      <c r="D86" s="45" t="s">
        <v>37</v>
      </c>
      <c r="E86" s="46">
        <v>0.39</v>
      </c>
      <c r="F86" s="47">
        <v>0.02</v>
      </c>
      <c r="G86" s="47">
        <v>831.89</v>
      </c>
      <c r="H86" s="47">
        <v>16.64</v>
      </c>
      <c r="I86" s="42"/>
      <c r="J86" s="47">
        <v>16.64</v>
      </c>
      <c r="K86" s="47">
        <v>4.34</v>
      </c>
      <c r="L86" s="42"/>
      <c r="M86" s="42"/>
      <c r="N86" s="42"/>
    </row>
    <row r="87" spans="1:14" outlineLevel="1" x14ac:dyDescent="0.2">
      <c r="A87" s="36"/>
      <c r="B87" s="48" t="s">
        <v>148</v>
      </c>
      <c r="C87" s="44" t="s">
        <v>149</v>
      </c>
      <c r="D87" s="45" t="s">
        <v>37</v>
      </c>
      <c r="E87" s="46">
        <v>3.19</v>
      </c>
      <c r="F87" s="47">
        <v>0.19</v>
      </c>
      <c r="G87" s="47">
        <v>1429.35</v>
      </c>
      <c r="H87" s="47">
        <v>271.58</v>
      </c>
      <c r="I87" s="42"/>
      <c r="J87" s="47">
        <v>271.58</v>
      </c>
      <c r="K87" s="47">
        <v>51.29</v>
      </c>
      <c r="L87" s="42"/>
      <c r="M87" s="42"/>
      <c r="N87" s="42"/>
    </row>
    <row r="88" spans="1:14" ht="22.5" outlineLevel="1" x14ac:dyDescent="0.2">
      <c r="A88" s="36"/>
      <c r="B88" s="48" t="s">
        <v>150</v>
      </c>
      <c r="C88" s="44" t="s">
        <v>36</v>
      </c>
      <c r="D88" s="45" t="s">
        <v>37</v>
      </c>
      <c r="E88" s="46">
        <v>0.04</v>
      </c>
      <c r="F88" s="42"/>
      <c r="G88" s="47">
        <v>836.82</v>
      </c>
      <c r="H88" s="42"/>
      <c r="I88" s="42"/>
      <c r="J88" s="42"/>
      <c r="K88" s="42"/>
      <c r="L88" s="42"/>
      <c r="M88" s="42"/>
      <c r="N88" s="42"/>
    </row>
    <row r="89" spans="1:14" ht="22.5" outlineLevel="1" x14ac:dyDescent="0.2">
      <c r="A89" s="36"/>
      <c r="B89" s="48" t="s">
        <v>151</v>
      </c>
      <c r="C89" s="44" t="s">
        <v>152</v>
      </c>
      <c r="D89" s="45" t="s">
        <v>51</v>
      </c>
      <c r="E89" s="46">
        <v>6.1999999999999998E-3</v>
      </c>
      <c r="F89" s="47">
        <v>4.0000000000000002E-4</v>
      </c>
      <c r="G89" s="47">
        <v>30737.99</v>
      </c>
      <c r="H89" s="47">
        <v>12.3</v>
      </c>
      <c r="I89" s="42"/>
      <c r="J89" s="42"/>
      <c r="K89" s="42"/>
      <c r="L89" s="47">
        <v>12.3</v>
      </c>
      <c r="M89" s="42"/>
      <c r="N89" s="42"/>
    </row>
    <row r="90" spans="1:14" outlineLevel="1" x14ac:dyDescent="0.2">
      <c r="A90" s="36"/>
      <c r="B90" s="48" t="s">
        <v>153</v>
      </c>
      <c r="C90" s="44" t="s">
        <v>154</v>
      </c>
      <c r="D90" s="45" t="s">
        <v>51</v>
      </c>
      <c r="E90" s="46">
        <v>1.0800000000000001E-2</v>
      </c>
      <c r="F90" s="47">
        <v>6.9999999999999999E-4</v>
      </c>
      <c r="G90" s="47">
        <v>21546.77</v>
      </c>
      <c r="H90" s="47">
        <v>15.08</v>
      </c>
      <c r="I90" s="42"/>
      <c r="J90" s="42"/>
      <c r="K90" s="42"/>
      <c r="L90" s="47">
        <v>15.08</v>
      </c>
      <c r="M90" s="42"/>
      <c r="N90" s="42"/>
    </row>
    <row r="91" spans="1:14" ht="33.75" outlineLevel="1" x14ac:dyDescent="0.2">
      <c r="A91" s="36"/>
      <c r="B91" s="48" t="s">
        <v>155</v>
      </c>
      <c r="C91" s="44" t="s">
        <v>156</v>
      </c>
      <c r="D91" s="45" t="s">
        <v>54</v>
      </c>
      <c r="E91" s="46">
        <v>0.15</v>
      </c>
      <c r="F91" s="47">
        <v>9.1999999999999998E-3</v>
      </c>
      <c r="G91" s="47">
        <v>5769.29</v>
      </c>
      <c r="H91" s="47">
        <v>53.08</v>
      </c>
      <c r="I91" s="42"/>
      <c r="J91" s="42"/>
      <c r="K91" s="42"/>
      <c r="L91" s="47">
        <v>53.08</v>
      </c>
      <c r="M91" s="42"/>
      <c r="N91" s="42"/>
    </row>
    <row r="92" spans="1:14" outlineLevel="1" x14ac:dyDescent="0.2">
      <c r="A92" s="36"/>
      <c r="B92" s="48" t="s">
        <v>157</v>
      </c>
      <c r="C92" s="44" t="s">
        <v>158</v>
      </c>
      <c r="D92" s="45" t="s">
        <v>51</v>
      </c>
      <c r="E92" s="46">
        <v>96.6</v>
      </c>
      <c r="F92" s="47">
        <v>5.8929999999999998</v>
      </c>
      <c r="G92" s="47">
        <v>2364.12</v>
      </c>
      <c r="H92" s="47">
        <v>13931.76</v>
      </c>
      <c r="I92" s="42"/>
      <c r="J92" s="42"/>
      <c r="K92" s="42"/>
      <c r="L92" s="47">
        <v>13931.76</v>
      </c>
      <c r="M92" s="42"/>
      <c r="N92" s="42"/>
    </row>
    <row r="93" spans="1:14" ht="84" x14ac:dyDescent="0.2">
      <c r="A93" s="36">
        <v>14</v>
      </c>
      <c r="B93" s="37" t="s">
        <v>161</v>
      </c>
      <c r="C93" s="38" t="s">
        <v>159</v>
      </c>
      <c r="D93" s="39" t="s">
        <v>160</v>
      </c>
      <c r="E93" s="40"/>
      <c r="F93" s="42">
        <v>2</v>
      </c>
      <c r="G93" s="42">
        <v>10600</v>
      </c>
      <c r="H93" s="42">
        <v>21200</v>
      </c>
      <c r="I93" s="42"/>
      <c r="J93" s="42"/>
      <c r="K93" s="42"/>
      <c r="L93" s="42">
        <v>21200</v>
      </c>
      <c r="M93" s="42"/>
      <c r="N93" s="42"/>
    </row>
    <row r="94" spans="1:14" ht="84" x14ac:dyDescent="0.2">
      <c r="A94" s="36">
        <v>15</v>
      </c>
      <c r="B94" s="37" t="s">
        <v>163</v>
      </c>
      <c r="C94" s="38" t="s">
        <v>162</v>
      </c>
      <c r="D94" s="39" t="s">
        <v>160</v>
      </c>
      <c r="E94" s="40"/>
      <c r="F94" s="42">
        <v>60</v>
      </c>
      <c r="G94" s="42">
        <v>530</v>
      </c>
      <c r="H94" s="42">
        <v>31800</v>
      </c>
      <c r="I94" s="42"/>
      <c r="J94" s="42"/>
      <c r="K94" s="42"/>
      <c r="L94" s="42">
        <v>31800</v>
      </c>
      <c r="M94" s="42"/>
      <c r="N94" s="42"/>
    </row>
    <row r="95" spans="1:14" s="72" customFormat="1" ht="84" x14ac:dyDescent="0.2">
      <c r="A95" s="36">
        <v>16</v>
      </c>
      <c r="B95" s="37" t="s">
        <v>165</v>
      </c>
      <c r="C95" s="79" t="s">
        <v>197</v>
      </c>
      <c r="D95" s="39" t="s">
        <v>160</v>
      </c>
      <c r="E95" s="40"/>
      <c r="F95" s="42">
        <v>4</v>
      </c>
      <c r="G95" s="42">
        <v>7050</v>
      </c>
      <c r="H95" s="42">
        <v>28200</v>
      </c>
      <c r="I95" s="42"/>
      <c r="J95" s="42"/>
      <c r="K95" s="42"/>
      <c r="L95" s="42">
        <v>28200</v>
      </c>
      <c r="M95" s="42"/>
      <c r="N95" s="42"/>
    </row>
    <row r="96" spans="1:14" ht="84" x14ac:dyDescent="0.2">
      <c r="A96" s="36">
        <v>17</v>
      </c>
      <c r="B96" s="37" t="s">
        <v>165</v>
      </c>
      <c r="C96" s="38" t="s">
        <v>164</v>
      </c>
      <c r="D96" s="39" t="s">
        <v>160</v>
      </c>
      <c r="E96" s="40"/>
      <c r="F96" s="42">
        <v>4</v>
      </c>
      <c r="G96" s="42">
        <v>5465</v>
      </c>
      <c r="H96" s="42">
        <v>21860</v>
      </c>
      <c r="I96" s="42"/>
      <c r="J96" s="42"/>
      <c r="K96" s="42"/>
      <c r="L96" s="42">
        <v>21860</v>
      </c>
      <c r="M96" s="42"/>
      <c r="N96" s="42"/>
    </row>
    <row r="97" spans="1:14" x14ac:dyDescent="0.2">
      <c r="A97" s="94" t="s">
        <v>166</v>
      </c>
      <c r="B97" s="93"/>
      <c r="C97" s="93"/>
      <c r="D97" s="93"/>
      <c r="E97" s="93"/>
      <c r="F97" s="93"/>
      <c r="G97" s="93"/>
      <c r="H97" s="41">
        <v>2886298</v>
      </c>
      <c r="I97" s="41">
        <v>94371</v>
      </c>
      <c r="J97" s="41">
        <v>13267</v>
      </c>
      <c r="K97" s="41">
        <v>1170</v>
      </c>
      <c r="L97" s="41">
        <v>2778660</v>
      </c>
      <c r="M97" s="41">
        <v>549.88</v>
      </c>
      <c r="N97" s="41">
        <v>7.39</v>
      </c>
    </row>
    <row r="98" spans="1:14" s="72" customFormat="1" ht="12.75" customHeight="1" x14ac:dyDescent="0.2">
      <c r="A98" s="80" t="s">
        <v>167</v>
      </c>
      <c r="B98" s="81"/>
      <c r="C98" s="81"/>
      <c r="D98" s="81"/>
      <c r="E98" s="81"/>
      <c r="F98" s="81"/>
      <c r="G98" s="82"/>
      <c r="H98" s="41">
        <v>75034</v>
      </c>
      <c r="I98" s="42"/>
      <c r="J98" s="42"/>
      <c r="K98" s="42"/>
      <c r="L98" s="42"/>
      <c r="M98" s="42"/>
      <c r="N98" s="42"/>
    </row>
    <row r="99" spans="1:14" s="72" customFormat="1" ht="12.75" customHeight="1" x14ac:dyDescent="0.2">
      <c r="A99" s="80" t="s">
        <v>168</v>
      </c>
      <c r="B99" s="81"/>
      <c r="C99" s="81"/>
      <c r="D99" s="81"/>
      <c r="E99" s="81"/>
      <c r="F99" s="81"/>
      <c r="G99" s="82"/>
      <c r="H99" s="41">
        <v>45852</v>
      </c>
      <c r="I99" s="42"/>
      <c r="J99" s="42"/>
      <c r="K99" s="42"/>
      <c r="L99" s="42"/>
      <c r="M99" s="42"/>
      <c r="N99" s="42"/>
    </row>
    <row r="100" spans="1:14" s="72" customFormat="1" ht="12.75" customHeight="1" x14ac:dyDescent="0.2">
      <c r="A100" s="83" t="s">
        <v>169</v>
      </c>
      <c r="B100" s="84"/>
      <c r="C100" s="84"/>
      <c r="D100" s="84"/>
      <c r="E100" s="84"/>
      <c r="F100" s="84"/>
      <c r="G100" s="85"/>
      <c r="H100" s="42"/>
      <c r="I100" s="42"/>
      <c r="J100" s="42"/>
      <c r="K100" s="42"/>
      <c r="L100" s="42"/>
      <c r="M100" s="42"/>
      <c r="N100" s="42"/>
    </row>
    <row r="101" spans="1:14" s="72" customFormat="1" ht="12.75" customHeight="1" x14ac:dyDescent="0.2">
      <c r="A101" s="80" t="s">
        <v>170</v>
      </c>
      <c r="B101" s="81"/>
      <c r="C101" s="81"/>
      <c r="D101" s="81"/>
      <c r="E101" s="81"/>
      <c r="F101" s="81"/>
      <c r="G101" s="82"/>
      <c r="H101" s="41">
        <v>241397</v>
      </c>
      <c r="I101" s="42"/>
      <c r="J101" s="42"/>
      <c r="K101" s="42"/>
      <c r="L101" s="42"/>
      <c r="M101" s="41">
        <v>263.54000000000002</v>
      </c>
      <c r="N101" s="41">
        <v>2.27</v>
      </c>
    </row>
    <row r="102" spans="1:14" s="72" customFormat="1" ht="12.75" customHeight="1" x14ac:dyDescent="0.2">
      <c r="A102" s="80" t="s">
        <v>171</v>
      </c>
      <c r="B102" s="81"/>
      <c r="C102" s="81"/>
      <c r="D102" s="81"/>
      <c r="E102" s="81"/>
      <c r="F102" s="81"/>
      <c r="G102" s="82"/>
      <c r="H102" s="41">
        <v>2765787</v>
      </c>
      <c r="I102" s="42"/>
      <c r="J102" s="42"/>
      <c r="K102" s="42"/>
      <c r="L102" s="42"/>
      <c r="M102" s="41">
        <v>286.33999999999997</v>
      </c>
      <c r="N102" s="41">
        <v>5.12</v>
      </c>
    </row>
    <row r="103" spans="1:14" s="72" customFormat="1" ht="12.75" customHeight="1" x14ac:dyDescent="0.2">
      <c r="A103" s="80" t="s">
        <v>172</v>
      </c>
      <c r="B103" s="81"/>
      <c r="C103" s="81"/>
      <c r="D103" s="81"/>
      <c r="E103" s="81"/>
      <c r="F103" s="81"/>
      <c r="G103" s="82"/>
      <c r="H103" s="41">
        <v>3007184</v>
      </c>
      <c r="I103" s="42"/>
      <c r="J103" s="42"/>
      <c r="K103" s="42"/>
      <c r="L103" s="42"/>
      <c r="M103" s="41">
        <v>549.88</v>
      </c>
      <c r="N103" s="41">
        <v>7.39</v>
      </c>
    </row>
    <row r="104" spans="1:14" s="72" customFormat="1" ht="12.75" customHeight="1" x14ac:dyDescent="0.2">
      <c r="A104" s="80" t="s">
        <v>173</v>
      </c>
      <c r="B104" s="81"/>
      <c r="C104" s="81"/>
      <c r="D104" s="81"/>
      <c r="E104" s="81"/>
      <c r="F104" s="81"/>
      <c r="G104" s="82"/>
      <c r="H104" s="42"/>
      <c r="I104" s="42"/>
      <c r="J104" s="42"/>
      <c r="K104" s="42"/>
      <c r="L104" s="42"/>
      <c r="M104" s="42"/>
      <c r="N104" s="42"/>
    </row>
    <row r="105" spans="1:14" s="72" customFormat="1" ht="12.75" customHeight="1" x14ac:dyDescent="0.2">
      <c r="A105" s="80" t="s">
        <v>174</v>
      </c>
      <c r="B105" s="81"/>
      <c r="C105" s="81"/>
      <c r="D105" s="81"/>
      <c r="E105" s="81"/>
      <c r="F105" s="81"/>
      <c r="G105" s="82"/>
      <c r="H105" s="41">
        <v>2778660</v>
      </c>
      <c r="I105" s="42"/>
      <c r="J105" s="42"/>
      <c r="K105" s="42"/>
      <c r="L105" s="42"/>
      <c r="M105" s="42"/>
      <c r="N105" s="42"/>
    </row>
    <row r="106" spans="1:14" s="72" customFormat="1" ht="12.75" customHeight="1" x14ac:dyDescent="0.2">
      <c r="A106" s="80" t="s">
        <v>175</v>
      </c>
      <c r="B106" s="81"/>
      <c r="C106" s="81"/>
      <c r="D106" s="81"/>
      <c r="E106" s="81"/>
      <c r="F106" s="81"/>
      <c r="G106" s="82"/>
      <c r="H106" s="41">
        <v>13267</v>
      </c>
      <c r="I106" s="42"/>
      <c r="J106" s="42"/>
      <c r="K106" s="42"/>
      <c r="L106" s="42"/>
      <c r="M106" s="42"/>
      <c r="N106" s="42"/>
    </row>
    <row r="107" spans="1:14" s="72" customFormat="1" ht="12.75" customHeight="1" x14ac:dyDescent="0.2">
      <c r="A107" s="80" t="s">
        <v>176</v>
      </c>
      <c r="B107" s="81"/>
      <c r="C107" s="81"/>
      <c r="D107" s="81"/>
      <c r="E107" s="81"/>
      <c r="F107" s="81"/>
      <c r="G107" s="82"/>
      <c r="H107" s="41">
        <v>95541</v>
      </c>
      <c r="I107" s="42"/>
      <c r="J107" s="42"/>
      <c r="K107" s="42"/>
      <c r="L107" s="42"/>
      <c r="M107" s="42"/>
      <c r="N107" s="42"/>
    </row>
    <row r="108" spans="1:14" s="72" customFormat="1" ht="12.75" customHeight="1" x14ac:dyDescent="0.2">
      <c r="A108" s="80" t="s">
        <v>177</v>
      </c>
      <c r="B108" s="81"/>
      <c r="C108" s="81"/>
      <c r="D108" s="81"/>
      <c r="E108" s="81"/>
      <c r="F108" s="81"/>
      <c r="G108" s="82"/>
      <c r="H108" s="41">
        <v>75034</v>
      </c>
      <c r="I108" s="42"/>
      <c r="J108" s="42"/>
      <c r="K108" s="42"/>
      <c r="L108" s="42"/>
      <c r="M108" s="42"/>
      <c r="N108" s="42"/>
    </row>
    <row r="109" spans="1:14" s="72" customFormat="1" ht="12.75" customHeight="1" x14ac:dyDescent="0.2">
      <c r="A109" s="80" t="s">
        <v>178</v>
      </c>
      <c r="B109" s="81"/>
      <c r="C109" s="81"/>
      <c r="D109" s="81"/>
      <c r="E109" s="81"/>
      <c r="F109" s="81"/>
      <c r="G109" s="82"/>
      <c r="H109" s="41">
        <v>45852</v>
      </c>
      <c r="I109" s="42"/>
      <c r="J109" s="42"/>
      <c r="K109" s="42"/>
      <c r="L109" s="42"/>
      <c r="M109" s="42"/>
      <c r="N109" s="42"/>
    </row>
    <row r="110" spans="1:14" s="72" customFormat="1" ht="12.75" customHeight="1" x14ac:dyDescent="0.2">
      <c r="A110" s="80" t="s">
        <v>179</v>
      </c>
      <c r="B110" s="81"/>
      <c r="C110" s="81"/>
      <c r="D110" s="81"/>
      <c r="E110" s="81"/>
      <c r="F110" s="81"/>
      <c r="G110" s="82"/>
      <c r="H110" s="41">
        <v>30072</v>
      </c>
      <c r="I110" s="42"/>
      <c r="J110" s="42"/>
      <c r="K110" s="42"/>
      <c r="L110" s="42"/>
      <c r="M110" s="42"/>
      <c r="N110" s="42"/>
    </row>
    <row r="111" spans="1:14" s="72" customFormat="1" ht="12.75" customHeight="1" x14ac:dyDescent="0.2">
      <c r="A111" s="83" t="s">
        <v>180</v>
      </c>
      <c r="B111" s="84"/>
      <c r="C111" s="84"/>
      <c r="D111" s="84"/>
      <c r="E111" s="84"/>
      <c r="F111" s="84"/>
      <c r="G111" s="85"/>
      <c r="H111" s="57">
        <v>3037256</v>
      </c>
      <c r="I111" s="42"/>
      <c r="J111" s="42"/>
      <c r="K111" s="42"/>
      <c r="L111" s="42"/>
      <c r="M111" s="42"/>
      <c r="N111" s="42"/>
    </row>
    <row r="112" spans="1:14" s="72" customFormat="1" ht="12.75" customHeight="1" x14ac:dyDescent="0.2">
      <c r="A112" s="80" t="s">
        <v>181</v>
      </c>
      <c r="B112" s="81"/>
      <c r="C112" s="81"/>
      <c r="D112" s="81"/>
      <c r="E112" s="81"/>
      <c r="F112" s="81"/>
      <c r="G112" s="82"/>
      <c r="H112" s="41">
        <v>546706.07999999996</v>
      </c>
      <c r="I112" s="42"/>
      <c r="J112" s="42"/>
      <c r="K112" s="42"/>
      <c r="L112" s="42"/>
      <c r="M112" s="42"/>
      <c r="N112" s="42"/>
    </row>
    <row r="113" spans="1:14" s="72" customFormat="1" ht="12.75" customHeight="1" x14ac:dyDescent="0.2">
      <c r="A113" s="83" t="s">
        <v>182</v>
      </c>
      <c r="B113" s="84"/>
      <c r="C113" s="84"/>
      <c r="D113" s="84"/>
      <c r="E113" s="84"/>
      <c r="F113" s="84"/>
      <c r="G113" s="85"/>
      <c r="H113" s="57">
        <v>3583962.08</v>
      </c>
      <c r="I113" s="42"/>
      <c r="J113" s="42"/>
      <c r="K113" s="42"/>
      <c r="L113" s="42"/>
      <c r="M113" s="57">
        <v>549.88</v>
      </c>
      <c r="N113" s="57">
        <v>7.39</v>
      </c>
    </row>
    <row r="120" spans="1:14" x14ac:dyDescent="0.2">
      <c r="G120" s="78" t="s">
        <v>194</v>
      </c>
    </row>
  </sheetData>
  <mergeCells count="33">
    <mergeCell ref="A108:G108"/>
    <mergeCell ref="A97:G97"/>
    <mergeCell ref="A98:G98"/>
    <mergeCell ref="A99:G99"/>
    <mergeCell ref="A100:G100"/>
    <mergeCell ref="A101:G101"/>
    <mergeCell ref="A102:G102"/>
    <mergeCell ref="A107:G107"/>
    <mergeCell ref="A106:G106"/>
    <mergeCell ref="A105:G105"/>
    <mergeCell ref="A104:G104"/>
    <mergeCell ref="A103:G103"/>
    <mergeCell ref="A25:N25"/>
    <mergeCell ref="A26:N26"/>
    <mergeCell ref="N21:N23"/>
    <mergeCell ref="F22:F23"/>
    <mergeCell ref="E21:F21"/>
    <mergeCell ref="E22:E23"/>
    <mergeCell ref="M21:M23"/>
    <mergeCell ref="I22:K22"/>
    <mergeCell ref="G22:G23"/>
    <mergeCell ref="H22:H23"/>
    <mergeCell ref="G21:L21"/>
    <mergeCell ref="F17:G17"/>
    <mergeCell ref="A21:A23"/>
    <mergeCell ref="B21:B23"/>
    <mergeCell ref="C21:C23"/>
    <mergeCell ref="D21:D23"/>
    <mergeCell ref="A109:G109"/>
    <mergeCell ref="A110:G110"/>
    <mergeCell ref="A111:G111"/>
    <mergeCell ref="A112:G112"/>
    <mergeCell ref="A113:G113"/>
  </mergeCells>
  <phoneticPr fontId="1" type="noConversion"/>
  <pageMargins left="0.19685039370078741" right="0" top="0.47244094488188981" bottom="0.43307086614173229" header="0.23622047244094491" footer="0.23622047244094491"/>
  <pageSetup paperSize="9" scale="90" fitToWidth="5" fitToHeight="5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Ресурсная смета</vt:lpstr>
      <vt:lpstr>'Ресурсная смета'!Constr</vt:lpstr>
      <vt:lpstr>'Ресурсная смета'!Ind</vt:lpstr>
      <vt:lpstr>'Ресурсная смета'!Obj</vt:lpstr>
      <vt:lpstr>'Ресурсная смета'!Obosn</vt:lpstr>
      <vt:lpstr>'Ресурсная смета'!SmPr</vt:lpstr>
      <vt:lpstr>'Ресурсная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Пушкарева Л.Ю.</cp:lastModifiedBy>
  <cp:lastPrinted>2015-12-21T02:43:05Z</cp:lastPrinted>
  <dcterms:created xsi:type="dcterms:W3CDTF">2002-02-11T05:58:42Z</dcterms:created>
  <dcterms:modified xsi:type="dcterms:W3CDTF">2016-03-22T01:53:20Z</dcterms:modified>
</cp:coreProperties>
</file>